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sococct-my.sharepoint.com/personal/azardarian_acct_org/Documents/"/>
    </mc:Choice>
  </mc:AlternateContent>
  <xr:revisionPtr revIDLastSave="0" documentId="8_{3163569D-323D-4559-B9E9-576EEDC6E1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1'!$A$1:$HW$1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6" i="1" l="1"/>
  <c r="E245" i="1"/>
  <c r="E31" i="1"/>
  <c r="E247" i="1"/>
  <c r="E248" i="1"/>
  <c r="E236" i="1"/>
  <c r="E135" i="1"/>
  <c r="E123" i="1"/>
  <c r="E109" i="1"/>
  <c r="E17" i="1"/>
  <c r="E139" i="1"/>
</calcChain>
</file>

<file path=xl/sharedStrings.xml><?xml version="1.0" encoding="utf-8"?>
<sst xmlns="http://schemas.openxmlformats.org/spreadsheetml/2006/main" count="1629" uniqueCount="665">
  <si>
    <t>Agency</t>
  </si>
  <si>
    <t>Account</t>
  </si>
  <si>
    <t>Grantee</t>
  </si>
  <si>
    <t>Project</t>
  </si>
  <si>
    <t>Amount ($)</t>
  </si>
  <si>
    <t>State</t>
  </si>
  <si>
    <t>House Requestor(s)</t>
  </si>
  <si>
    <t>Senate Requestor(s)</t>
  </si>
  <si>
    <t>Origination</t>
  </si>
  <si>
    <t>DEPARTMENTS OF LABOR, HEALTH AND HUMAN SERVICES, AND EDUCATION, AND RELATED AGENCIES</t>
  </si>
  <si>
    <t>DEPARTMENT OF LABOR</t>
  </si>
  <si>
    <t>DOL</t>
  </si>
  <si>
    <t>Employment and Training Administration</t>
  </si>
  <si>
    <t>Ilisagvik College</t>
  </si>
  <si>
    <t>To expand Ilisagvik College’s Workforce Development program</t>
  </si>
  <si>
    <t>AK</t>
  </si>
  <si>
    <t>Murkowski</t>
  </si>
  <si>
    <t>S</t>
  </si>
  <si>
    <t>Columbus Technical College</t>
  </si>
  <si>
    <t>For workforce development including the purchase of equipment</t>
  </si>
  <si>
    <t>GA</t>
  </si>
  <si>
    <t>Ossoff, Warnock</t>
  </si>
  <si>
    <t>Central Georgia Technical College Foundation</t>
  </si>
  <si>
    <t>For workforce training for veterans provided by VECTR Center, including providing supportive services and temporary housing</t>
  </si>
  <si>
    <t>Ossoff</t>
  </si>
  <si>
    <t>Cloud County Community College</t>
  </si>
  <si>
    <t>To purchase advanced technology equipment and network infrastructure for technical education</t>
  </si>
  <si>
    <t>KS</t>
  </si>
  <si>
    <t>Moran</t>
  </si>
  <si>
    <t>Roxbury Community College</t>
  </si>
  <si>
    <t>For improving education and workforce training, including purchasing equipment, providing financial aid and scholarships, and purchasing technology</t>
  </si>
  <si>
    <t>MA</t>
  </si>
  <si>
    <r>
      <rPr>
        <sz val="7"/>
        <rFont val="Trebuchet MS"/>
        <family val="2"/>
      </rPr>
      <t>Markey,
Warren</t>
    </r>
  </si>
  <si>
    <t>Cecil College</t>
  </si>
  <si>
    <t>For improving commercial truck driver workforce training, including the purchase of equipment</t>
  </si>
  <si>
    <t>MD</t>
  </si>
  <si>
    <t>Alsobrooks</t>
  </si>
  <si>
    <t>College of Southern Maryland</t>
  </si>
  <si>
    <t>For education and training in water and wastewater treatment programs, including the purchase of supplies</t>
  </si>
  <si>
    <t>Downriver Community College</t>
  </si>
  <si>
    <t>For workforce training, including providing supportive services</t>
  </si>
  <si>
    <t>MI</t>
  </si>
  <si>
    <t>Peters</t>
  </si>
  <si>
    <t>Mesalands Community College</t>
  </si>
  <si>
    <t>For improving workforce training, including the purchase of equipment</t>
  </si>
  <si>
    <t>NM</t>
  </si>
  <si>
    <t>Heinrich</t>
  </si>
  <si>
    <t>San Juan College</t>
  </si>
  <si>
    <t>For supporting workforce training for commercial drivers, including the purchase of vehicles for a training program</t>
  </si>
  <si>
    <r>
      <t>Luja</t>
    </r>
    <r>
      <rPr>
        <vertAlign val="superscript"/>
        <sz val="7"/>
        <rFont val="Trebuchet MS"/>
        <family val="2"/>
      </rPr>
      <t>´</t>
    </r>
    <r>
      <rPr>
        <sz val="7"/>
        <rFont val="Trebuchet MS"/>
        <family val="2"/>
      </rPr>
      <t>n</t>
    </r>
  </si>
  <si>
    <t>Central Oregon Community College</t>
  </si>
  <si>
    <t>For expanding firefighter workforce training, including the purchase of equipment</t>
  </si>
  <si>
    <t>OR</t>
  </si>
  <si>
    <t>Merkley, Wyden</t>
  </si>
  <si>
    <t>Uintah Basin Technical College</t>
  </si>
  <si>
    <t>To purchase two mobile trailer vehicles and provide training</t>
  </si>
  <si>
    <t>UT</t>
  </si>
  <si>
    <t>Curtis</t>
  </si>
  <si>
    <t>Moraine Park Technical College</t>
  </si>
  <si>
    <t>For improving education and workforce training, including the purchase of equipment</t>
  </si>
  <si>
    <t>WI</t>
  </si>
  <si>
    <t>Baldwin</t>
  </si>
  <si>
    <t>Department Of Labor</t>
  </si>
  <si>
    <t xml:space="preserve">Total </t>
  </si>
  <si>
    <t>HEALTH AND HUMAN SERVICES</t>
  </si>
  <si>
    <t>Recipient</t>
  </si>
  <si>
    <t>Conference Amount ($)</t>
  </si>
  <si>
    <t>HHS</t>
  </si>
  <si>
    <t>Substance Abuse and Mental Health Services Administration</t>
  </si>
  <si>
    <t>Barstow Community College District</t>
  </si>
  <si>
    <t>For a rural mental health program</t>
  </si>
  <si>
    <t>CA</t>
  </si>
  <si>
    <t>Padilla, Schiff</t>
  </si>
  <si>
    <t>Health Resources and Services Administration</t>
  </si>
  <si>
    <t>Ogeechee Technical College</t>
  </si>
  <si>
    <t>For facilities and equipment to improve training for health professionals</t>
  </si>
  <si>
    <t>Warnock</t>
  </si>
  <si>
    <t>Parkland College</t>
  </si>
  <si>
    <t xml:space="preserve">For facilities and equipment to construct a dental clinic </t>
  </si>
  <si>
    <t>IL</t>
  </si>
  <si>
    <t>Durbin</t>
  </si>
  <si>
    <t>Eastern Maine Community College</t>
  </si>
  <si>
    <t>For facilities and equipment for construction/renovation of nursing and allied health facility</t>
  </si>
  <si>
    <t>ME</t>
  </si>
  <si>
    <t>Collins</t>
  </si>
  <si>
    <t>Hennepin Technical College</t>
  </si>
  <si>
    <t>For facilities and equipment to support dental training programs</t>
  </si>
  <si>
    <t>MN</t>
  </si>
  <si>
    <t>Klobuchar, Smith</t>
  </si>
  <si>
    <t>Copiah-Lincoln Community College</t>
  </si>
  <si>
    <t>For mental and behavioral health services delivered via telehealth</t>
  </si>
  <si>
    <t>MS</t>
  </si>
  <si>
    <t>Hyde-Smith</t>
  </si>
  <si>
    <t>Sussex County Community College</t>
  </si>
  <si>
    <t>For equipment to provide imaging and dental services</t>
  </si>
  <si>
    <t>NJ</t>
  </si>
  <si>
    <t>Booker</t>
  </si>
  <si>
    <t>Community College of Rhode Island</t>
  </si>
  <si>
    <t>For facilities and equipment to expand health care training facilities</t>
  </si>
  <si>
    <t>RI</t>
  </si>
  <si>
    <r>
      <rPr>
        <sz val="7"/>
        <rFont val="Trebuchet MS"/>
        <family val="2"/>
      </rPr>
      <t>Reed,
Whitehouse</t>
    </r>
  </si>
  <si>
    <t>Florence-Darlington Technical College</t>
  </si>
  <si>
    <t>For acquisition of nursing equipment to support Nursing and Allied Health Programs</t>
  </si>
  <si>
    <t>SC</t>
  </si>
  <si>
    <t>Graham</t>
  </si>
  <si>
    <t>Brightpoint Community College</t>
  </si>
  <si>
    <t>For facilities and equipment to support health professions training</t>
  </si>
  <si>
    <t>VA</t>
  </si>
  <si>
    <t>Kaine, Warner</t>
  </si>
  <si>
    <t>Tidewater Community College</t>
  </si>
  <si>
    <t>For facilities and equipment to support EMS training</t>
  </si>
  <si>
    <t>Health And Human Services</t>
  </si>
  <si>
    <t>Total</t>
  </si>
  <si>
    <t>UNITED STATES DEPARTMENT OF EDUCATION</t>
  </si>
  <si>
    <t>ED</t>
  </si>
  <si>
    <t>Higher Education</t>
  </si>
  <si>
    <t>To support science education, including the purchase of equipment</t>
  </si>
  <si>
    <t>Alabama Community College System</t>
  </si>
  <si>
    <t>For the purchase of equipment</t>
  </si>
  <si>
    <t>AL</t>
  </si>
  <si>
    <t>Britt</t>
  </si>
  <si>
    <t>Maricopa County Community College District</t>
  </si>
  <si>
    <t>For expanding radiology education, including the purchase of equipment</t>
  </si>
  <si>
    <t>AZ</t>
  </si>
  <si>
    <t>Gallego, Kelly</t>
  </si>
  <si>
    <t>Mohave Community College</t>
  </si>
  <si>
    <t>For improving automotive education, including the purchase of equipment</t>
  </si>
  <si>
    <t>City College of San Francisco</t>
  </si>
  <si>
    <t>For a transportation program to help post-secondary students access education</t>
  </si>
  <si>
    <t>Padilla</t>
  </si>
  <si>
    <t>Foundation for Grossmont and Cuyamaca Colleges</t>
  </si>
  <si>
    <t>For expanding educational opportunities for community College students, including purchasing equipment</t>
  </si>
  <si>
    <t>Los Rios Community College District</t>
  </si>
  <si>
    <t>For expanding an adult learning program, including purchasing technology and providing financial aid</t>
  </si>
  <si>
    <t>Rio Hondo Community College District</t>
  </si>
  <si>
    <t>For improving firefighting education, including the purchase of equipment</t>
  </si>
  <si>
    <t>Albertus Magnus College</t>
  </si>
  <si>
    <t>For improving a nursing education program, including scholarships and the purchase of equipment</t>
  </si>
  <si>
    <t>CT</t>
  </si>
  <si>
    <t>Blumenthal, Murphy</t>
  </si>
  <si>
    <t>Dalton State College</t>
  </si>
  <si>
    <t>For expanding teacher training, including providing financial aid and stipends</t>
  </si>
  <si>
    <t>College of DuPage</t>
  </si>
  <si>
    <t>For improving electric vehicle education and training, including the purchase of equipment</t>
  </si>
  <si>
    <t>Duckworth</t>
  </si>
  <si>
    <t>For expanding aviation education and training, including the purchase of equipment</t>
  </si>
  <si>
    <t>Barton County Community College</t>
  </si>
  <si>
    <t>Donnelly College</t>
  </si>
  <si>
    <t>For the purchase of equipment, technology, and supplies</t>
  </si>
  <si>
    <t>Flint Hills Technical College</t>
  </si>
  <si>
    <t>Garden City Community College</t>
  </si>
  <si>
    <t>Hesston College</t>
  </si>
  <si>
    <t>For the purchase of equipment and technology</t>
  </si>
  <si>
    <t>Independence Community College</t>
  </si>
  <si>
    <t>Manhattan Area Technical College</t>
  </si>
  <si>
    <t>Pratt community College</t>
  </si>
  <si>
    <t>Salina Area Technical College</t>
  </si>
  <si>
    <t>Madisonville Community College</t>
  </si>
  <si>
    <t>For the purchase of aviation equipment</t>
  </si>
  <si>
    <t>KY</t>
  </si>
  <si>
    <t>McConnell</t>
  </si>
  <si>
    <t>Cape Cod Community College</t>
  </si>
  <si>
    <t>To improve health sciences education, including purchasing equipment and technology</t>
  </si>
  <si>
    <t>Curry College</t>
  </si>
  <si>
    <t>For expanding education and workforce training, including the purchase of equipment</t>
  </si>
  <si>
    <t>Chesapeake College</t>
  </si>
  <si>
    <t>For improving health education, including the purchase of equipment</t>
  </si>
  <si>
    <t>Alsobrooks, Van Hollen</t>
  </si>
  <si>
    <t>For aviation education and training, including the purchase of equipment</t>
  </si>
  <si>
    <t>Prince George’s Community College</t>
  </si>
  <si>
    <t>For expanding quantum based education and training including purchasing equipment and providing stipends</t>
  </si>
  <si>
    <t>Wor-Wic Community College</t>
  </si>
  <si>
    <t>For education and training in the culinary arts, including the purchase of equipment</t>
  </si>
  <si>
    <t>Central Maine Community College</t>
  </si>
  <si>
    <t>For the purchase of equipment and supplies</t>
  </si>
  <si>
    <t>Kennebec Valley Community College</t>
  </si>
  <si>
    <t>Northern Maine Community College</t>
  </si>
  <si>
    <t>To support nursing and allied health education, including the purchase of equipment</t>
  </si>
  <si>
    <t>Collins, King</t>
  </si>
  <si>
    <t>Macomb Community College</t>
  </si>
  <si>
    <t>For academic support services, including the purchase of technology</t>
  </si>
  <si>
    <t>Schoolcraft Community College District</t>
  </si>
  <si>
    <t>For an apprenticeship program, including purchasing equipment and providing financial aid and student stipends</t>
  </si>
  <si>
    <t>Century College</t>
  </si>
  <si>
    <t>For expanding access to open educational resources for students, including purchasing e-books, texts and equipment, and providing stipends</t>
  </si>
  <si>
    <t>Northwest Technical College</t>
  </si>
  <si>
    <t>For improving manufacturing education and training programs, which may include the purchase of equipment and providing stipends</t>
  </si>
  <si>
    <t>Red Lake Nation College</t>
  </si>
  <si>
    <t>For improving postsecondary and career pathways programs, including purchasing equipment and providing internship stipends</t>
  </si>
  <si>
    <t>St. Cloud Technical &amp; Community College</t>
  </si>
  <si>
    <t>For improving an aircraft maintenance training program, including purchasing equipment and student supplies</t>
  </si>
  <si>
    <t>Hinds Community College</t>
  </si>
  <si>
    <t>For aviation education, including the purchase of equipment</t>
  </si>
  <si>
    <t>Cape Fear Community College</t>
  </si>
  <si>
    <t>To support technical education, including the purchase of equipment and supplies</t>
  </si>
  <si>
    <t>NC</t>
  </si>
  <si>
    <t>Tillis</t>
  </si>
  <si>
    <t>Community College System of New Hampshire</t>
  </si>
  <si>
    <t>For improving community College education programs, including the purchase of equipment</t>
  </si>
  <si>
    <t>NH</t>
  </si>
  <si>
    <t>Shaheen</t>
  </si>
  <si>
    <t>Keene State College</t>
  </si>
  <si>
    <t>For a workforce training program, including providing stipends and purchasing supplies</t>
  </si>
  <si>
    <t>Camden County College</t>
  </si>
  <si>
    <t>Central New Mexico Community College</t>
  </si>
  <si>
    <t>For expanding education and work-force training, including the purchase of equipment and providing scholarships</t>
  </si>
  <si>
    <r>
      <t>Heinrich, Luja</t>
    </r>
    <r>
      <rPr>
        <vertAlign val="superscript"/>
        <sz val="7"/>
        <rFont val="Trebuchet MS"/>
        <family val="2"/>
      </rPr>
      <t>´</t>
    </r>
    <r>
      <rPr>
        <sz val="7"/>
        <rFont val="Trebuchet MS"/>
        <family val="2"/>
      </rPr>
      <t>n</t>
    </r>
  </si>
  <si>
    <t>Northern New Mexico College</t>
  </si>
  <si>
    <t>For improving healthcare career pathways, including curriculum development</t>
  </si>
  <si>
    <t>College of Southern Nevada</t>
  </si>
  <si>
    <t>For improving education for firefighters, including the purchase of equipment</t>
  </si>
  <si>
    <t>NV</t>
  </si>
  <si>
    <t>Cortez Masto, Rosen</t>
  </si>
  <si>
    <t>Western Nevada College</t>
  </si>
  <si>
    <t>For culinary education, including the purchase of equipment</t>
  </si>
  <si>
    <t>Mohawk Valley Community College</t>
  </si>
  <si>
    <t>For education and training, including the purchase of equipment</t>
  </si>
  <si>
    <t>NY</t>
  </si>
  <si>
    <t>Schumer</t>
  </si>
  <si>
    <t>Cincinnati State Technical and Community College</t>
  </si>
  <si>
    <t>To support the expansion of manufacturing education</t>
  </si>
  <si>
    <t>OH</t>
  </si>
  <si>
    <t>Landsman</t>
  </si>
  <si>
    <t>Husted, Moreno</t>
  </si>
  <si>
    <t>H/S</t>
  </si>
  <si>
    <t>Western Oklahoma State College</t>
  </si>
  <si>
    <t>OK</t>
  </si>
  <si>
    <t>Mullin</t>
  </si>
  <si>
    <t>Lane Community College</t>
  </si>
  <si>
    <t>For improving education and apprenticeship opportunities, including the purchase of equipment and technology</t>
  </si>
  <si>
    <t>Lehigh Carbon Community College</t>
  </si>
  <si>
    <t>To support STEM education, including the purchase of equipment and technology</t>
  </si>
  <si>
    <t>PA</t>
  </si>
  <si>
    <t>McCormick</t>
  </si>
  <si>
    <t>Providence College</t>
  </si>
  <si>
    <t>For improving neuroscience education, including providing financial aid and purchasing equipment</t>
  </si>
  <si>
    <t>Reed</t>
  </si>
  <si>
    <t>Rhode Island College</t>
  </si>
  <si>
    <t>For academic supports for students, including tutors</t>
  </si>
  <si>
    <t>For improving cybersecurity and technology education programs, including the purchase of equipment and technology</t>
  </si>
  <si>
    <t>College of Charleston</t>
  </si>
  <si>
    <t>For applied sciences education, including scholarships and the purchase of equipment and technology</t>
  </si>
  <si>
    <t>Horry-Georgetown Technical College</t>
  </si>
  <si>
    <t>Northeastern Technical College</t>
  </si>
  <si>
    <t>Piedmont Technical College</t>
  </si>
  <si>
    <t>For a mobile welding lab, including the purchase of equipment</t>
  </si>
  <si>
    <t>Tri-County Technical College</t>
  </si>
  <si>
    <t>Trident Technical College</t>
  </si>
  <si>
    <t>To support maritime trades education, including the purchase of equipment and supplies</t>
  </si>
  <si>
    <t>Salt Lake Community College</t>
  </si>
  <si>
    <t>To purchase equipment, technology, and supplies</t>
  </si>
  <si>
    <t>Randolph College</t>
  </si>
  <si>
    <t>For improving STEM education programs, which may include the purchase of equipment</t>
  </si>
  <si>
    <t>Roanoke College</t>
  </si>
  <si>
    <t>To expand education programs, including the purchase of a van</t>
  </si>
  <si>
    <t>Southside Virginia Community College</t>
  </si>
  <si>
    <t>For improving criminal justice education programs, which may include purchasing equipment and providing financial aid</t>
  </si>
  <si>
    <t>Community College of Vermont (CCV)</t>
  </si>
  <si>
    <t>For increasing health education in rural areas, including purchasing technology</t>
  </si>
  <si>
    <t>VT</t>
  </si>
  <si>
    <t>Sanders</t>
  </si>
  <si>
    <t>Green River College</t>
  </si>
  <si>
    <t>For increasing educational opportunities for military families, including providing financial aid and purchasing equipment</t>
  </si>
  <si>
    <t>WA</t>
  </si>
  <si>
    <t>Murray</t>
  </si>
  <si>
    <t>Northwest Indian College</t>
  </si>
  <si>
    <t>For cybersecurity education, including the purchase of equipment</t>
  </si>
  <si>
    <t>Renton Technical College</t>
  </si>
  <si>
    <t>For aerospace education, including the purchase of equipment and classroom supplies</t>
  </si>
  <si>
    <t>Milwaukee Area Technical College</t>
  </si>
  <si>
    <t>For supporting parenting students, including providing financial aid and scholarships</t>
  </si>
  <si>
    <t>Northcentral Technical College</t>
  </si>
  <si>
    <t>For education and workforce development, including providing financial aid, purchasing equipment and supplies, and apprenticeship wages</t>
  </si>
  <si>
    <t>Bethany College</t>
  </si>
  <si>
    <t>To support nursing education, including the purchase of equipment</t>
  </si>
  <si>
    <t>WV</t>
  </si>
  <si>
    <r>
      <rPr>
        <sz val="7"/>
        <rFont val="Trebuchet MS"/>
        <family val="2"/>
      </rPr>
      <t>Capito,
Justice</t>
    </r>
  </si>
  <si>
    <t>Blue Ridge Community and Technical College</t>
  </si>
  <si>
    <t>For aviation maintenance education, including the purchase of equipment</t>
  </si>
  <si>
    <t>Capito</t>
  </si>
  <si>
    <t>United States Department Of Education</t>
  </si>
  <si>
    <t>DEPARTMENT OF COMMERCE</t>
  </si>
  <si>
    <t>DOC</t>
  </si>
  <si>
    <t>NIST—STRS</t>
  </si>
  <si>
    <t>San Diego Community College District</t>
  </si>
  <si>
    <t>San Diego City College CyberLab</t>
  </si>
  <si>
    <t xml:space="preserve"> CA</t>
  </si>
  <si>
    <t>H</t>
  </si>
  <si>
    <t>Los Angeles Valley College</t>
  </si>
  <si>
    <t>Los Angeles Valley College Cybersecurity Center</t>
  </si>
  <si>
    <t>Rivas</t>
  </si>
  <si>
    <t>Rancho Santiago Community College District Foundation</t>
  </si>
  <si>
    <t>Advancing Clean Tech Innovation</t>
  </si>
  <si>
    <t>Correa</t>
  </si>
  <si>
    <t xml:space="preserve">Palm Beach State College </t>
  </si>
  <si>
    <t xml:space="preserve">AI Cybersecurity Research and Training Center </t>
  </si>
  <si>
    <t>FL</t>
  </si>
  <si>
    <t>Frankel</t>
  </si>
  <si>
    <t>Cerro Coso Community College</t>
  </si>
  <si>
    <t>Cybersecurity Defense and Aerospace Center</t>
  </si>
  <si>
    <t>Fong</t>
  </si>
  <si>
    <t>William Rainey Harper College</t>
  </si>
  <si>
    <t>Harper  College  Quantum  Workforce Education and Training Network</t>
  </si>
  <si>
    <t xml:space="preserve"> IL</t>
  </si>
  <si>
    <t>Krishnamoorthi</t>
  </si>
  <si>
    <t>Kansas City Kansas Community College</t>
  </si>
  <si>
    <t>Advanced Manufacturing Workforce Enhancement Program</t>
  </si>
  <si>
    <t xml:space="preserve"> KS</t>
  </si>
  <si>
    <t>Elmira College</t>
  </si>
  <si>
    <t>Elmira College Technology Upgrade to Enhance Science Research and Instruction</t>
  </si>
  <si>
    <t xml:space="preserve"> NY</t>
  </si>
  <si>
    <t>Langworthy</t>
  </si>
  <si>
    <t>Onondaga Community College</t>
  </si>
  <si>
    <t>Innovating Manufacturing Programs for Advanced Career Training</t>
  </si>
  <si>
    <t>Mannion</t>
  </si>
  <si>
    <t>Sinclair Community College</t>
  </si>
  <si>
    <t>Enhanced  Manufacturing  Education Center</t>
  </si>
  <si>
    <t xml:space="preserve"> OH</t>
  </si>
  <si>
    <t>Moreno, Husted</t>
  </si>
  <si>
    <t>BridgeValley Community and Technical College</t>
  </si>
  <si>
    <t>Applied Energy Systems Lab for Renewable Workforce Training</t>
  </si>
  <si>
    <t xml:space="preserve"> WV</t>
  </si>
  <si>
    <t>Capito, Justice</t>
  </si>
  <si>
    <t>Department Of Commerce</t>
  </si>
  <si>
    <t>DEPARTMENT OF JUSTICE</t>
  </si>
  <si>
    <t>DOJ</t>
  </si>
  <si>
    <t>COPS Tech</t>
  </si>
  <si>
    <t>Gadsden State Community College</t>
  </si>
  <si>
    <t>Gadsden  State  community  College campus Security Improvements</t>
  </si>
  <si>
    <t xml:space="preserve"> AL</t>
  </si>
  <si>
    <t xml:space="preserve">Rogers </t>
  </si>
  <si>
    <t>OJP—Byrne</t>
  </si>
  <si>
    <t>Santa Ana College</t>
  </si>
  <si>
    <t xml:space="preserve">Santa Ana Criminal Justice Academics </t>
  </si>
  <si>
    <t xml:space="preserve">Research Foundation of the City university of New York on be-half of Borough of Manhattan Community College </t>
  </si>
  <si>
    <t xml:space="preserve">Research Foundation of the City Uni-versity of New York BMCC Project Impact </t>
  </si>
  <si>
    <t xml:space="preserve">Goldman </t>
  </si>
  <si>
    <t>Indian River State College</t>
  </si>
  <si>
    <t xml:space="preserve">Law Enforcement Ballisticss Innovation and Testing Center at Indian River State college </t>
  </si>
  <si>
    <t>Mast</t>
  </si>
  <si>
    <t>Public Safety Scenario Training Unit (PSSTU)</t>
  </si>
  <si>
    <t xml:space="preserve">Sanchez </t>
  </si>
  <si>
    <t xml:space="preserve">Seminole State college of Florida </t>
  </si>
  <si>
    <t>Seminole State college of Florida Criminal Justice Simulator</t>
  </si>
  <si>
    <t>Mills</t>
  </si>
  <si>
    <t xml:space="preserve">Montana State university </t>
  </si>
  <si>
    <t>Gallatin college Law Enforcement Academy</t>
  </si>
  <si>
    <t>MT</t>
  </si>
  <si>
    <t>Sheehy</t>
  </si>
  <si>
    <t>Hennepin Technical College Foundation</t>
  </si>
  <si>
    <t>Hennepin  Technical  College  Public Safety  Cross-Functional  Training Center</t>
  </si>
  <si>
    <t xml:space="preserve"> MN</t>
  </si>
  <si>
    <t>Morrison</t>
  </si>
  <si>
    <t>SVCC Rural campus Safety Initiative</t>
  </si>
  <si>
    <t xml:space="preserve"> VA</t>
  </si>
  <si>
    <t>Department Of Justice</t>
  </si>
  <si>
    <t>NATIONAL AERONAUTICS AND SPACE ADMINISTRATION</t>
  </si>
  <si>
    <t>NASA</t>
  </si>
  <si>
    <t>SSMS</t>
  </si>
  <si>
    <t xml:space="preserve">Montgomery County Community College </t>
  </si>
  <si>
    <t>The  Challenger  Learning  Center  at Montco Pottstown</t>
  </si>
  <si>
    <t xml:space="preserve"> PA</t>
  </si>
  <si>
    <t>Dean</t>
  </si>
  <si>
    <t>Fetterman</t>
  </si>
  <si>
    <t>National Aeronautics And Space Administration</t>
  </si>
  <si>
    <t>DEPARTMENTS OF TRANSPORTATION, HOUSING AND URBAN DEVELOPMENT, AND RELATED AGENCIES</t>
  </si>
  <si>
    <t>DEPARTMENT OF HOUSING AND URBAN DEVELOPMENT</t>
  </si>
  <si>
    <t>House Amount</t>
  </si>
  <si>
    <t>Department of Housing and Urban Development</t>
  </si>
  <si>
    <t>Economic Development Initiatives</t>
  </si>
  <si>
    <t>Wallace State Community College</t>
  </si>
  <si>
    <t>Hanceville Affordable Housing</t>
  </si>
  <si>
    <t>Aderholt</t>
  </si>
  <si>
    <t xml:space="preserve">Community Development Fund </t>
  </si>
  <si>
    <t>Merced Community College District</t>
  </si>
  <si>
    <t>Capital Improvements to Benefit Downtown Fresno Affordable Housing Development. Experiencing Homelessness</t>
  </si>
  <si>
    <t>Schiff</t>
  </si>
  <si>
    <t>Los Angeles Harbor College</t>
  </si>
  <si>
    <t>Los Angeles Harbor College Center for community Engagement and Workforce Development</t>
  </si>
  <si>
    <t>Barragan</t>
  </si>
  <si>
    <t>American River College of the Los Rios Community College System</t>
  </si>
  <si>
    <t>Increasing Food Access via Fleet Replacement &amp; Facility Expan-sion</t>
  </si>
  <si>
    <t>Bera</t>
  </si>
  <si>
    <t>Automotive, Diesel-Electric Transportation Technology and Robotic Manufacturing/Welding Program Infrastructure</t>
  </si>
  <si>
    <t>Reedley College</t>
  </si>
  <si>
    <t>Reedley College Ag Innovation Center</t>
  </si>
  <si>
    <t>Costa</t>
  </si>
  <si>
    <t>Long Beach Community College District</t>
  </si>
  <si>
    <t>Childcare Development Center Rehabilitation</t>
  </si>
  <si>
    <t xml:space="preserve">Garcia </t>
  </si>
  <si>
    <t>Santiago Canyon College</t>
  </si>
  <si>
    <t>Classroom retrofitting</t>
  </si>
  <si>
    <t>Kim</t>
  </si>
  <si>
    <t>Hartnell Community College District</t>
  </si>
  <si>
    <t>Hartnell College Child Development Center Outdoor Learning Environment Renovation</t>
  </si>
  <si>
    <t>Lofgren</t>
  </si>
  <si>
    <t>Cosumnes Community Services District</t>
  </si>
  <si>
    <t>William Perry Schulze Fire Training Center Improvements</t>
  </si>
  <si>
    <t>Matsui</t>
  </si>
  <si>
    <t>Golden West College</t>
  </si>
  <si>
    <t>Facilities Reconstruction and Improvements</t>
  </si>
  <si>
    <t>Min</t>
  </si>
  <si>
    <t>Los Angeles Mission College</t>
  </si>
  <si>
    <t>Los Angeles Mission College’s Pacoima Center Land Acquisition Project</t>
  </si>
  <si>
    <t>Los Angeles Pierce College</t>
  </si>
  <si>
    <t>The community Engagement &amp; Enrichment Center at LA Pierce College</t>
  </si>
  <si>
    <t>Sherman</t>
  </si>
  <si>
    <t>Peralta Community College District</t>
  </si>
  <si>
    <t>Peralta community College District (PCCD) Manufacturing and Fabrication Pathway (FabLab)</t>
  </si>
  <si>
    <t>Simon</t>
  </si>
  <si>
    <t>Riverside Community College District</t>
  </si>
  <si>
    <t>Riverside community College District community Sites</t>
  </si>
  <si>
    <t>Takano</t>
  </si>
  <si>
    <t>Utility and Water Improvements at San Diego College of Con-tinuing Education—Phase 2</t>
  </si>
  <si>
    <t>Vargas</t>
  </si>
  <si>
    <t>Southwestern Community College District</t>
  </si>
  <si>
    <t>Sustainable Infrastructure at Southwestern College</t>
  </si>
  <si>
    <t>Compton Community College</t>
  </si>
  <si>
    <t>Compton College Facilities Improvements</t>
  </si>
  <si>
    <t>Waters</t>
  </si>
  <si>
    <t>Santa Clarita Community College District, College of the Canyons</t>
  </si>
  <si>
    <t>Renovations and Expansion for community College Student Basic Needs Center</t>
  </si>
  <si>
    <t>Whitesides</t>
  </si>
  <si>
    <t xml:space="preserve">Yosemite Community College District
</t>
  </si>
  <si>
    <t xml:space="preserve">Downtown Fresno Affordable Housing Development
</t>
  </si>
  <si>
    <t xml:space="preserve">CA 
</t>
  </si>
  <si>
    <t xml:space="preserve"> Schiff</t>
  </si>
  <si>
    <t>Community College of Aurora</t>
  </si>
  <si>
    <t>CCA Center for Applied Science and Technology—Expanding Critical Workforce Training Equipment Acquisition</t>
  </si>
  <si>
    <t>CO</t>
  </si>
  <si>
    <t>Crow</t>
  </si>
  <si>
    <t>Community College of Denver</t>
  </si>
  <si>
    <t>Lower Downtown Denver campus Expansion Development</t>
  </si>
  <si>
    <t>DeGette</t>
  </si>
  <si>
    <t>Aims Community College</t>
  </si>
  <si>
    <t>Oil and Gas Demonstration Wellhead Project</t>
  </si>
  <si>
    <t xml:space="preserve">Evans </t>
  </si>
  <si>
    <t>Colorado Northwestern Community College</t>
  </si>
  <si>
    <t>Rangely Airport Terminal Hangar/Lab Renovation</t>
  </si>
  <si>
    <t>Hurd</t>
  </si>
  <si>
    <t>Colorado Mountain College</t>
  </si>
  <si>
    <t>Colorado Mountain College Trades Center</t>
  </si>
  <si>
    <t>Neguse</t>
  </si>
  <si>
    <t>Hillsborough Community College</t>
  </si>
  <si>
    <t>Hillsborough community College Training Center Facility</t>
  </si>
  <si>
    <t>Castor</t>
  </si>
  <si>
    <t>Veterans Center Expansion</t>
  </si>
  <si>
    <t>Broward College</t>
  </si>
  <si>
    <t>Broward College: Aviation Training Center Remodel and Expansion</t>
  </si>
  <si>
    <t>Wasserman Schultz</t>
  </si>
  <si>
    <t>Miami Dade College</t>
  </si>
  <si>
    <t>Dyer Federal Courthouse Revitalization for Education Facilities</t>
  </si>
  <si>
    <t>Wilson</t>
  </si>
  <si>
    <t>Cumberland Community Improvement District</t>
  </si>
  <si>
    <t>New Day Palisades Phase 2 Funding</t>
  </si>
  <si>
    <t>Loudermilk</t>
  </si>
  <si>
    <r>
      <rPr>
        <sz val="7"/>
        <rFont val="Trebuchet MS"/>
        <family val="2"/>
      </rPr>
      <t>Department of Housing and Urban Development</t>
    </r>
  </si>
  <si>
    <t xml:space="preserve">Atlanta Technical College Foundation, Inc.
</t>
  </si>
  <si>
    <t xml:space="preserve">Historic Downtown Chickamauga Blight Remediation
</t>
  </si>
  <si>
    <t xml:space="preserve">GA 
</t>
  </si>
  <si>
    <t xml:space="preserve"> Ossoff </t>
  </si>
  <si>
    <t>Kirkwood Community College</t>
  </si>
  <si>
    <t>Swine Career and Technical Education Barn</t>
  </si>
  <si>
    <t>IA</t>
  </si>
  <si>
    <t>Hinson</t>
  </si>
  <si>
    <t>Iowa Western Community College</t>
  </si>
  <si>
    <t>Flexible Learning and Experiential Training Lab Project</t>
  </si>
  <si>
    <t>Nunn</t>
  </si>
  <si>
    <t>Des Moines Area Community College</t>
  </si>
  <si>
    <t>Diesel, HVAC, Building Trades, and Fire Science Facility Support</t>
  </si>
  <si>
    <t>Community College District no. 508 DBA Malcolm X College</t>
  </si>
  <si>
    <t>West Side Learning Center—Facility Renovation and Expansion</t>
  </si>
  <si>
    <t xml:space="preserve">Davis </t>
  </si>
  <si>
    <t>Elgin Community College</t>
  </si>
  <si>
    <t>Advanced Manufacturing Workforce Pipeline: Equipment for ECC’s Manufacturing and Technology Center</t>
  </si>
  <si>
    <t>Waubonsee Community College</t>
  </si>
  <si>
    <t>Center for Parenting Students</t>
  </si>
  <si>
    <t>Underwood</t>
  </si>
  <si>
    <t>Ivy Tech Community College</t>
  </si>
  <si>
    <t>Indianapolis Flex Lab—Workforce Training Center Development, Construction and Equipment</t>
  </si>
  <si>
    <t>IN</t>
  </si>
  <si>
    <t>Carson</t>
  </si>
  <si>
    <t>Jefferson Community &amp; Technical College</t>
  </si>
  <si>
    <t>Jefferson Rising Parking Lot Project</t>
  </si>
  <si>
    <t>McGarvey</t>
  </si>
  <si>
    <t>Berkshire Community College</t>
  </si>
  <si>
    <t>Berkshire community College Trades Academy</t>
  </si>
  <si>
    <t>Neal</t>
  </si>
  <si>
    <t>Mount Wachusett Community College</t>
  </si>
  <si>
    <t>North Central Massachusetts Auto Technician Training Center Expansion Project</t>
  </si>
  <si>
    <t>Trahan</t>
  </si>
  <si>
    <t>Carroll Community College</t>
  </si>
  <si>
    <t>Carroll community College Applied Technology and Trades Center Equipment and Furnishings</t>
  </si>
  <si>
    <t>Olszewski</t>
  </si>
  <si>
    <t>Central Maine community College Public Service Simulation Center Expansion</t>
  </si>
  <si>
    <t>Golden</t>
  </si>
  <si>
    <t xml:space="preserve">York County Community College  </t>
  </si>
  <si>
    <t xml:space="preserve">Workforce and Student Housing </t>
  </si>
  <si>
    <t xml:space="preserve">ME  
</t>
  </si>
  <si>
    <t xml:space="preserve"> King
</t>
  </si>
  <si>
    <t>State Fair Community College</t>
  </si>
  <si>
    <t>Workforce Training Center for Agriculture Advancement</t>
  </si>
  <si>
    <t>MO</t>
  </si>
  <si>
    <t>Alford</t>
  </si>
  <si>
    <t>Metropolitan Community College</t>
  </si>
  <si>
    <t>Longview Automotive Institute</t>
  </si>
  <si>
    <t>Cleaver</t>
  </si>
  <si>
    <t>Grand River Technical School</t>
  </si>
  <si>
    <t>Facilities Construction</t>
  </si>
  <si>
    <t>Graves</t>
  </si>
  <si>
    <t>Jones County Junior College</t>
  </si>
  <si>
    <t>Educational Building Construction</t>
  </si>
  <si>
    <t>Ezell</t>
  </si>
  <si>
    <t xml:space="preserve">Pearl River Community College </t>
  </si>
  <si>
    <t xml:space="preserve">Building Learning Center </t>
  </si>
  <si>
    <t xml:space="preserve">MS  </t>
  </si>
  <si>
    <t xml:space="preserve">         Wicker</t>
  </si>
  <si>
    <t xml:space="preserve">East Central Community College 
</t>
  </si>
  <si>
    <t xml:space="preserve">Veteran Center Building Construction </t>
  </si>
  <si>
    <t xml:space="preserve">MS  
</t>
  </si>
  <si>
    <t xml:space="preserve"> Hyde-Smith  </t>
  </si>
  <si>
    <t>Pearl River Community College</t>
  </si>
  <si>
    <t>Road Infrastructure Project</t>
  </si>
  <si>
    <t>Tougaloo College</t>
  </si>
  <si>
    <t>Natchez community Facilities Rehabilitation</t>
  </si>
  <si>
    <t xml:space="preserve">Thompson </t>
  </si>
  <si>
    <t>Mid-Plains Community College</t>
  </si>
  <si>
    <t>Regional CDL Training Facility</t>
  </si>
  <si>
    <t>NE</t>
  </si>
  <si>
    <t xml:space="preserve">Smith </t>
  </si>
  <si>
    <t xml:space="preserve">Central Carolina Community College Town of Canton 
</t>
  </si>
  <si>
    <t xml:space="preserve">Water and Sewer Infrastructure Extension
</t>
  </si>
  <si>
    <t xml:space="preserve">NH </t>
  </si>
  <si>
    <t>Nashua Community College</t>
  </si>
  <si>
    <t>Early Childhood Education Center for Teaching and Learning at Nashua community College</t>
  </si>
  <si>
    <t>Goodlander</t>
  </si>
  <si>
    <t xml:space="preserve">Warren County Community College </t>
  </si>
  <si>
    <t>Agricultural Educational and Training Center Improvements</t>
  </si>
  <si>
    <t>Kean</t>
  </si>
  <si>
    <t>Electric Vehicle Education Network</t>
  </si>
  <si>
    <t>Norcross</t>
  </si>
  <si>
    <t>Atlantic Cape Community College</t>
  </si>
  <si>
    <t>Capital Asset Fund</t>
  </si>
  <si>
    <t>Van Drew</t>
  </si>
  <si>
    <t>Lehman College</t>
  </si>
  <si>
    <t>Lehman College Field Upgrades</t>
  </si>
  <si>
    <t>Espaillat</t>
  </si>
  <si>
    <t>City College of New York</t>
  </si>
  <si>
    <t>Dominican Studies Institute Facility Renovation and Expansion</t>
  </si>
  <si>
    <t xml:space="preserve">Suffolk County Community College </t>
  </si>
  <si>
    <t>Advanced Manufacturing Training Construction</t>
  </si>
  <si>
    <t>Garbarino</t>
  </si>
  <si>
    <t>Queensborough Community College</t>
  </si>
  <si>
    <t>Queensborough community College Childcare Center</t>
  </si>
  <si>
    <t>Meng</t>
  </si>
  <si>
    <t>Monroe Community College</t>
  </si>
  <si>
    <t>Monroe County College Precision Optics Finishing Lab</t>
  </si>
  <si>
    <t>Morelle</t>
  </si>
  <si>
    <t>Hudson Valley Community College</t>
  </si>
  <si>
    <t>Hudson Valley community College Applied Technology Education Center (ATEC)</t>
  </si>
  <si>
    <t>Tonko</t>
  </si>
  <si>
    <t>Hostos Community College, City University of New York</t>
  </si>
  <si>
    <t>CUNY Hostos Library Renovations</t>
  </si>
  <si>
    <t xml:space="preserve">Torres </t>
  </si>
  <si>
    <t>Cuyahoga Community College District</t>
  </si>
  <si>
    <t>Center for Entrepreneurs Equipment and Retrofitting Project</t>
  </si>
  <si>
    <t>Brown</t>
  </si>
  <si>
    <t>Advanced Manufacturing Facility Renovation Project</t>
  </si>
  <si>
    <t>Umpqua Community College</t>
  </si>
  <si>
    <t>Affordable Housing for Rural Workforce Training Students project</t>
  </si>
  <si>
    <t>Hoyle</t>
  </si>
  <si>
    <t>Columbus State Community College</t>
  </si>
  <si>
    <t>Ohio Center for Advanced Technology</t>
  </si>
  <si>
    <t xml:space="preserve">Merkley, Wyden </t>
  </si>
  <si>
    <t>Linn-Benton Community College Foundation</t>
  </si>
  <si>
    <t>Periwinkle Child Development Center</t>
  </si>
  <si>
    <t xml:space="preserve">Stark State College                      
</t>
  </si>
  <si>
    <t xml:space="preserve">CDL Instruction Center 
</t>
  </si>
  <si>
    <t xml:space="preserve">OR </t>
  </si>
  <si>
    <t xml:space="preserve">Moreno
</t>
  </si>
  <si>
    <t xml:space="preserve">Umpqua Community College </t>
  </si>
  <si>
    <t xml:space="preserve">Affordable Housing for Students
</t>
  </si>
  <si>
    <t xml:space="preserve">OR 
</t>
  </si>
  <si>
    <t>Community College of Philadelphia</t>
  </si>
  <si>
    <t>Community College of Philadelphia Housing Development and Renovations</t>
  </si>
  <si>
    <t>Reading Area Community College</t>
  </si>
  <si>
    <t>Schmidt Training and Technology Center Expansion for Workforce Development</t>
  </si>
  <si>
    <t>Houlahan</t>
  </si>
  <si>
    <t>Pennsylvania College of Technology</t>
  </si>
  <si>
    <t>Forest Products Training Center</t>
  </si>
  <si>
    <t>Meuser</t>
  </si>
  <si>
    <t xml:space="preserve">Delaware County Community College </t>
  </si>
  <si>
    <t>Delaware County community College Workforce Success Center</t>
  </si>
  <si>
    <t>Scanlon</t>
  </si>
  <si>
    <t>Morris College</t>
  </si>
  <si>
    <t>Small Business Entrepreneur Incubator Center Acquisition, Development, and Construction</t>
  </si>
  <si>
    <t>Clyburn</t>
  </si>
  <si>
    <t>Southwest Tennessee Community College</t>
  </si>
  <si>
    <t>Reimagining Southwest Tennessee community College Facilities Renovations</t>
  </si>
  <si>
    <t>TN</t>
  </si>
  <si>
    <t>Cohen</t>
  </si>
  <si>
    <t>Lamar State College Port Arthur</t>
  </si>
  <si>
    <t>Advanced Terminal Workforce Development Center</t>
  </si>
  <si>
    <t>TX</t>
  </si>
  <si>
    <t>Weber</t>
  </si>
  <si>
    <t>Northern Virginia Community College</t>
  </si>
  <si>
    <t>Northern Virginia community College Annandale Critical Pipeline Infrastructure Modernization</t>
  </si>
  <si>
    <t>Connolly</t>
  </si>
  <si>
    <t>Virginia Peninsula Community College</t>
  </si>
  <si>
    <t>Virginia Peninsula community College’s Facilities Upgrades</t>
  </si>
  <si>
    <t xml:space="preserve">Scott </t>
  </si>
  <si>
    <t>Northern Virginia community College</t>
  </si>
  <si>
    <t>Northern Virginia community College Manassas Center for Building and Construction Trades</t>
  </si>
  <si>
    <t>Subramanyam</t>
  </si>
  <si>
    <t>Northern Virginia community College HVAC Program</t>
  </si>
  <si>
    <t>Vindman</t>
  </si>
  <si>
    <t>Lake Washington Institute of Technology</t>
  </si>
  <si>
    <t>The Early Learning Center Childcare Construction and Renovations</t>
  </si>
  <si>
    <t>DelBene</t>
  </si>
  <si>
    <t>Edmonds College</t>
  </si>
  <si>
    <t>LETI Incubator for Family Success</t>
  </si>
  <si>
    <t>Larsen</t>
  </si>
  <si>
    <t>Building the Electric Automotive Center of Higher Education Today</t>
  </si>
  <si>
    <t xml:space="preserve">University of Arkansas Pu-laski Technical College </t>
  </si>
  <si>
    <t>Project LIFT</t>
  </si>
  <si>
    <t>AR</t>
  </si>
  <si>
    <t>Boozman</t>
  </si>
  <si>
    <t xml:space="preserve">San Joaquin Delta Community College district </t>
  </si>
  <si>
    <t>Cyber Innovation Hub Facility Development and Construction</t>
  </si>
  <si>
    <t>Harder</t>
  </si>
  <si>
    <t>Project FIRE (First-Re-Sponder Instruction and Regional Education) Training Facility</t>
  </si>
  <si>
    <t>Community College of Au-rora</t>
  </si>
  <si>
    <t>Bennet</t>
  </si>
  <si>
    <t>Research Foundation of CUNY</t>
  </si>
  <si>
    <t>Bronx Community College Auto Technology AAS Building Restoration Phase 2</t>
  </si>
  <si>
    <t xml:space="preserve">Sa n Jacinoto Community College district </t>
  </si>
  <si>
    <t xml:space="preserve">Biomanufacturing Workforce &amp; Industry Growth Initiative </t>
  </si>
  <si>
    <t xml:space="preserve">Babin </t>
  </si>
  <si>
    <r>
      <rPr>
        <sz val="7"/>
        <rFont val="Trebuchet MS"/>
        <family val="2"/>
      </rPr>
      <t>Highline College</t>
    </r>
  </si>
  <si>
    <t>Highline College community Soccer and Sports Complex</t>
  </si>
  <si>
    <t>RURAL HOUSING SERVICE</t>
  </si>
  <si>
    <t>Rural Housing Service</t>
  </si>
  <si>
    <t>Rural Community Facilities Program</t>
  </si>
  <si>
    <t>Snead State Community College</t>
  </si>
  <si>
    <t>Snead State Community College Workforce Advancement</t>
  </si>
  <si>
    <t>Northeast Alabama Community College</t>
  </si>
  <si>
    <t>Northeast   Alabama   Community   College Nursing School Equipment</t>
  </si>
  <si>
    <t>The Louisiana Community and Technical College System</t>
  </si>
  <si>
    <t>South Louisiana Community College Com-mercial Diving Center of Excellence</t>
  </si>
  <si>
    <t>LA</t>
  </si>
  <si>
    <t>Higgins</t>
  </si>
  <si>
    <t>Alpena Community College</t>
  </si>
  <si>
    <t>Alpena  Community  College’s  Natural  Re-sources and STEM Innovation Center</t>
  </si>
  <si>
    <t>Bergman</t>
  </si>
  <si>
    <t>Davidson-Davie Community College</t>
  </si>
  <si>
    <t>Davidson-Davie Community College Health Sciences Center</t>
  </si>
  <si>
    <t>McDowell</t>
  </si>
  <si>
    <t>Oregon Coast Community College</t>
  </si>
  <si>
    <t>Workforce   Training   Facility   Construction and Purchase of Equipment</t>
  </si>
  <si>
    <t>Hoyle (OR)</t>
  </si>
  <si>
    <t>Denmark Technical College</t>
  </si>
  <si>
    <t>Facility Improvements</t>
  </si>
  <si>
    <t>Total Funding for Community Colleges in FY26 Across 219 Projects</t>
  </si>
  <si>
    <t xml:space="preserve">Total Projects </t>
  </si>
  <si>
    <t>Average Grant Amount Across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</si>
</sst>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1">
    <font>
      <sz val="10"/>
      <color rgb="FF000000"/>
      <name val="Times New Roman"/>
      <charset val="204"/>
    </font>
    <font>
      <sz val="7"/>
      <name val="Trebuchet MS"/>
      <family val="2"/>
    </font>
    <font>
      <sz val="7"/>
      <color rgb="FF000000"/>
      <name val="Trebuchet MS"/>
      <family val="2"/>
    </font>
    <font>
      <vertAlign val="superscript"/>
      <sz val="7"/>
      <name val="Trebuchet MS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theme="1"/>
      <name val="Trebuchet MS"/>
      <family val="2"/>
    </font>
    <font>
      <sz val="10"/>
      <color rgb="FF000000"/>
      <name val="Trebuchet MS"/>
      <family val="2"/>
    </font>
    <font>
      <sz val="8"/>
      <name val="Times New Roman"/>
      <family val="1"/>
    </font>
    <font>
      <sz val="8"/>
      <color rgb="FF000000"/>
      <name val="Times New Roman"/>
      <family val="1"/>
      <charset val="204"/>
    </font>
    <font>
      <sz val="9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BC670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0"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shrinkToFi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 wrapText="1" inden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5" fontId="2" fillId="0" borderId="4" xfId="0" applyNumberFormat="1" applyFont="1" applyBorder="1" applyAlignment="1">
      <alignment horizontal="center" vertical="top" wrapText="1" shrinkToFit="1"/>
    </xf>
    <xf numFmtId="3" fontId="2" fillId="0" borderId="4" xfId="0" applyNumberFormat="1" applyFont="1" applyBorder="1" applyAlignment="1">
      <alignment horizontal="left" vertical="top" wrapText="1" shrinkToFit="1"/>
    </xf>
    <xf numFmtId="3" fontId="2" fillId="0" borderId="4" xfId="0" applyNumberFormat="1" applyFont="1" applyBorder="1" applyAlignment="1">
      <alignment horizontal="center" vertical="top" wrapText="1" shrinkToFi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 shrinkToFit="1"/>
    </xf>
    <xf numFmtId="3" fontId="2" fillId="0" borderId="6" xfId="0" applyNumberFormat="1" applyFont="1" applyBorder="1" applyAlignment="1">
      <alignment horizontal="left" vertical="top" wrapText="1" shrinkToFit="1"/>
    </xf>
    <xf numFmtId="3" fontId="2" fillId="0" borderId="6" xfId="0" applyNumberFormat="1" applyFont="1" applyBorder="1" applyAlignment="1">
      <alignment horizontal="center" vertical="top" wrapText="1" shrinkToFi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65" fontId="2" fillId="0" borderId="16" xfId="0" applyNumberFormat="1" applyFont="1" applyBorder="1" applyAlignment="1">
      <alignment horizontal="center" vertical="top" wrapText="1" shrinkToFit="1"/>
    </xf>
    <xf numFmtId="3" fontId="2" fillId="0" borderId="16" xfId="0" applyNumberFormat="1" applyFont="1" applyBorder="1" applyAlignment="1">
      <alignment horizontal="left" vertical="top" wrapText="1" shrinkToFit="1"/>
    </xf>
    <xf numFmtId="3" fontId="2" fillId="0" borderId="16" xfId="0" applyNumberFormat="1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top" shrinkToFit="1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165" fontId="6" fillId="0" borderId="17" xfId="1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wrapText="1" shrinkToFit="1"/>
    </xf>
    <xf numFmtId="3" fontId="2" fillId="0" borderId="0" xfId="0" applyNumberFormat="1" applyFont="1" applyAlignment="1">
      <alignment horizontal="right" vertical="top" wrapText="1" shrinkToFit="1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8" fontId="0" fillId="0" borderId="0" xfId="1" applyNumberFormat="1" applyFont="1" applyAlignment="1">
      <alignment horizontal="left" vertical="top"/>
    </xf>
    <xf numFmtId="165" fontId="6" fillId="0" borderId="4" xfId="1" applyNumberFormat="1" applyFont="1" applyFill="1" applyBorder="1" applyAlignment="1">
      <alignment horizontal="center" vertical="top" shrinkToFit="1"/>
    </xf>
    <xf numFmtId="0" fontId="6" fillId="0" borderId="2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shrinkToFit="1"/>
    </xf>
    <xf numFmtId="165" fontId="2" fillId="0" borderId="5" xfId="0" applyNumberFormat="1" applyFont="1" applyBorder="1" applyAlignment="1">
      <alignment horizontal="center" vertical="top" wrapText="1" shrinkToFi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horizontal="center" vertical="top" shrinkToFit="1"/>
    </xf>
    <xf numFmtId="165" fontId="2" fillId="0" borderId="6" xfId="1" applyNumberFormat="1" applyFont="1" applyBorder="1" applyAlignment="1">
      <alignment horizontal="center" vertical="top" shrinkToFit="1"/>
    </xf>
    <xf numFmtId="165" fontId="2" fillId="0" borderId="17" xfId="1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3" fontId="2" fillId="0" borderId="5" xfId="0" applyNumberFormat="1" applyFont="1" applyBorder="1" applyAlignment="1">
      <alignment horizontal="left" vertical="top" wrapText="1" shrinkToFi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165" fontId="2" fillId="0" borderId="25" xfId="0" applyNumberFormat="1" applyFont="1" applyBorder="1" applyAlignment="1">
      <alignment horizontal="center" vertical="top" wrapText="1" shrinkToFit="1"/>
    </xf>
    <xf numFmtId="3" fontId="2" fillId="0" borderId="26" xfId="0" applyNumberFormat="1" applyFont="1" applyBorder="1" applyAlignment="1">
      <alignment horizontal="center" vertical="top" wrapText="1" shrinkToFit="1"/>
    </xf>
    <xf numFmtId="0" fontId="1" fillId="0" borderId="2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3" fontId="2" fillId="0" borderId="23" xfId="0" applyNumberFormat="1" applyFont="1" applyBorder="1" applyAlignment="1">
      <alignment horizontal="left" vertical="top" wrapText="1" shrinkToFit="1"/>
    </xf>
    <xf numFmtId="165" fontId="1" fillId="0" borderId="17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top" wrapText="1" shrinkToFit="1"/>
    </xf>
    <xf numFmtId="0" fontId="1" fillId="0" borderId="29" xfId="0" applyFont="1" applyBorder="1" applyAlignment="1">
      <alignment horizontal="center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3" fontId="2" fillId="2" borderId="28" xfId="0" applyNumberFormat="1" applyFont="1" applyFill="1" applyBorder="1" applyAlignment="1">
      <alignment horizontal="left" vertical="center" wrapText="1" shrinkToFit="1"/>
    </xf>
    <xf numFmtId="165" fontId="2" fillId="2" borderId="28" xfId="0" applyNumberFormat="1" applyFont="1" applyFill="1" applyBorder="1" applyAlignment="1">
      <alignment horizontal="center" vertical="center" wrapText="1" shrinkToFit="1"/>
    </xf>
    <xf numFmtId="3" fontId="2" fillId="2" borderId="28" xfId="0" applyNumberFormat="1" applyFont="1" applyFill="1" applyBorder="1" applyAlignment="1">
      <alignment horizontal="center" vertical="top" wrapText="1" shrinkToFit="1"/>
    </xf>
    <xf numFmtId="0" fontId="1" fillId="2" borderId="28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center" vertical="top" wrapText="1"/>
    </xf>
    <xf numFmtId="3" fontId="2" fillId="3" borderId="28" xfId="0" applyNumberFormat="1" applyFont="1" applyFill="1" applyBorder="1" applyAlignment="1">
      <alignment horizontal="left" vertical="top" wrapText="1" shrinkToFit="1"/>
    </xf>
    <xf numFmtId="3" fontId="2" fillId="3" borderId="28" xfId="0" applyNumberFormat="1" applyFont="1" applyFill="1" applyBorder="1" applyAlignment="1">
      <alignment horizontal="center" vertical="top" wrapText="1" shrinkToFit="1"/>
    </xf>
    <xf numFmtId="0" fontId="1" fillId="3" borderId="3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Continuous" vertical="center"/>
    </xf>
    <xf numFmtId="0" fontId="4" fillId="4" borderId="11" xfId="0" applyFont="1" applyFill="1" applyBorder="1" applyAlignment="1">
      <alignment horizontal="centerContinuous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left" vertical="top" wrapText="1" shrinkToFit="1"/>
    </xf>
    <xf numFmtId="165" fontId="2" fillId="2" borderId="28" xfId="0" applyNumberFormat="1" applyFont="1" applyFill="1" applyBorder="1" applyAlignment="1">
      <alignment horizontal="center" vertical="top" wrapText="1" shrinkToFi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left" vertical="top"/>
    </xf>
    <xf numFmtId="165" fontId="2" fillId="0" borderId="5" xfId="0" applyNumberFormat="1" applyFont="1" applyBorder="1" applyAlignment="1">
      <alignment horizontal="center" vertical="top" shrinkToFit="1"/>
    </xf>
    <xf numFmtId="165" fontId="2" fillId="2" borderId="28" xfId="0" applyNumberFormat="1" applyFont="1" applyFill="1" applyBorder="1" applyAlignment="1">
      <alignment horizontal="center" vertical="top" shrinkToFit="1"/>
    </xf>
    <xf numFmtId="0" fontId="2" fillId="2" borderId="28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top" shrinkToFit="1"/>
    </xf>
    <xf numFmtId="0" fontId="2" fillId="2" borderId="28" xfId="0" applyFont="1" applyFill="1" applyBorder="1" applyAlignment="1">
      <alignment horizontal="left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165" fontId="6" fillId="0" borderId="6" xfId="1" applyNumberFormat="1" applyFont="1" applyFill="1" applyBorder="1" applyAlignment="1">
      <alignment horizontal="center" vertical="top" shrinkToFit="1"/>
    </xf>
    <xf numFmtId="0" fontId="6" fillId="0" borderId="32" xfId="0" applyFont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5" fontId="6" fillId="0" borderId="5" xfId="1" applyNumberFormat="1" applyFont="1" applyFill="1" applyBorder="1" applyAlignment="1">
      <alignment horizontal="center" vertical="top" shrinkToFit="1"/>
    </xf>
    <xf numFmtId="0" fontId="6" fillId="0" borderId="2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164" fontId="0" fillId="2" borderId="21" xfId="0" applyNumberFormat="1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center"/>
    </xf>
    <xf numFmtId="165" fontId="2" fillId="2" borderId="28" xfId="0" applyNumberFormat="1" applyFont="1" applyFill="1" applyBorder="1" applyAlignment="1">
      <alignment horizontal="center" vertical="center"/>
    </xf>
    <xf numFmtId="8" fontId="0" fillId="2" borderId="28" xfId="1" applyNumberFormat="1" applyFont="1" applyFill="1" applyBorder="1" applyAlignment="1">
      <alignment horizontal="left" vertical="top"/>
    </xf>
    <xf numFmtId="0" fontId="2" fillId="5" borderId="0" xfId="0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 shrinkToFit="1"/>
    </xf>
    <xf numFmtId="164" fontId="7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0" fillId="0" borderId="35" xfId="0" applyNumberFormat="1" applyBorder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0" fontId="1" fillId="5" borderId="0" xfId="0" applyFont="1" applyFill="1" applyAlignment="1">
      <alignment horizontal="center" vertical="top" wrapText="1"/>
    </xf>
    <xf numFmtId="165" fontId="10" fillId="5" borderId="0" xfId="0" applyNumberFormat="1" applyFont="1" applyFill="1" applyAlignment="1">
      <alignment horizontal="right" vertical="top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top"/>
    </xf>
    <xf numFmtId="164" fontId="0" fillId="3" borderId="0" xfId="0" applyNumberFormat="1" applyFill="1" applyAlignment="1">
      <alignment horizontal="left" vertical="top"/>
    </xf>
    <xf numFmtId="0" fontId="1" fillId="3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5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left" vertical="top" wrapText="1" indent="19"/>
    </xf>
    <xf numFmtId="0" fontId="2" fillId="3" borderId="2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ABC670"/>
      <color rgb="FFAAC8AA"/>
      <color rgb="FF73A5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2213"/>
  <sheetViews>
    <sheetView tabSelected="1" zoomScale="106" zoomScaleNormal="106" workbookViewId="0">
      <pane xSplit="3" ySplit="1" topLeftCell="D229" activePane="bottomRight" state="frozen"/>
      <selection pane="bottomRight" activeCell="F256" sqref="F256"/>
      <selection pane="bottomLeft" activeCell="A4" sqref="A4"/>
      <selection pane="topRight" activeCell="D1" sqref="D1"/>
    </sheetView>
  </sheetViews>
  <sheetFormatPr defaultRowHeight="12.95"/>
  <cols>
    <col min="1" max="1" width="35.5" customWidth="1"/>
    <col min="2" max="2" width="30.1640625" customWidth="1"/>
    <col min="3" max="3" width="37.33203125" customWidth="1"/>
    <col min="4" max="4" width="40.33203125" customWidth="1"/>
    <col min="5" max="5" width="15.6640625" customWidth="1"/>
    <col min="6" max="6" width="9.33203125" style="15" customWidth="1"/>
    <col min="7" max="7" width="11.5" style="15" customWidth="1"/>
    <col min="8" max="8" width="11.5" style="198" customWidth="1"/>
    <col min="9" max="12" width="11.5" customWidth="1"/>
    <col min="13" max="13" width="13.83203125" customWidth="1"/>
    <col min="14" max="17" width="21.33203125" customWidth="1"/>
    <col min="18" max="18" width="33.83203125" style="1" customWidth="1"/>
    <col min="24" max="24" width="22.1640625" customWidth="1"/>
    <col min="25" max="26" width="10.83203125" bestFit="1" customWidth="1"/>
  </cols>
  <sheetData>
    <row r="1" spans="1:22" s="11" customFormat="1" ht="18.95">
      <c r="A1" s="130" t="s">
        <v>0</v>
      </c>
      <c r="B1" s="131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26" t="s">
        <v>7</v>
      </c>
      <c r="I1" s="132" t="s">
        <v>8</v>
      </c>
      <c r="J1" s="16"/>
      <c r="K1" s="16"/>
      <c r="L1" s="17"/>
      <c r="M1" s="2"/>
      <c r="N1" s="2"/>
      <c r="O1" s="2"/>
      <c r="P1" s="2"/>
      <c r="Q1" s="2"/>
      <c r="R1" s="2"/>
      <c r="S1" s="2"/>
      <c r="T1" s="2"/>
      <c r="U1" s="2"/>
    </row>
    <row r="2" spans="1:22" s="11" customFormat="1" ht="15.6" customHeight="1">
      <c r="A2" s="133" t="s">
        <v>9</v>
      </c>
      <c r="B2" s="134"/>
      <c r="C2" s="134"/>
      <c r="D2" s="134"/>
      <c r="E2" s="134"/>
      <c r="F2" s="135"/>
      <c r="G2" s="181"/>
      <c r="H2" s="182"/>
      <c r="I2" s="181"/>
      <c r="J2" s="16"/>
      <c r="K2" s="16"/>
      <c r="L2" s="17"/>
      <c r="M2" s="2"/>
      <c r="N2" s="2"/>
      <c r="O2" s="2"/>
      <c r="P2" s="2"/>
      <c r="Q2" s="2"/>
      <c r="R2" s="2"/>
      <c r="S2" s="2"/>
      <c r="T2" s="2"/>
      <c r="U2" s="2"/>
    </row>
    <row r="3" spans="1:22" s="11" customFormat="1" ht="10.5" customHeight="1">
      <c r="A3" s="124"/>
      <c r="B3" s="125"/>
      <c r="C3" s="126" t="s">
        <v>10</v>
      </c>
      <c r="D3" s="127"/>
      <c r="E3" s="128"/>
      <c r="F3" s="128"/>
      <c r="G3" s="128"/>
      <c r="H3" s="183"/>
      <c r="I3" s="129"/>
      <c r="J3" s="17"/>
      <c r="K3" s="2"/>
      <c r="L3" s="2"/>
      <c r="M3" s="2"/>
      <c r="N3" s="2"/>
      <c r="O3" s="2"/>
      <c r="P3" s="2"/>
      <c r="Q3" s="2"/>
      <c r="R3" s="2"/>
    </row>
    <row r="4" spans="1:22" s="6" customFormat="1" ht="18.95">
      <c r="A4" s="56" t="s">
        <v>11</v>
      </c>
      <c r="B4" s="110" t="s">
        <v>12</v>
      </c>
      <c r="C4" s="56" t="s">
        <v>13</v>
      </c>
      <c r="D4" s="105" t="s">
        <v>14</v>
      </c>
      <c r="E4" s="93">
        <v>250000</v>
      </c>
      <c r="F4" s="30" t="s">
        <v>15</v>
      </c>
      <c r="G4" s="202"/>
      <c r="H4" s="37" t="s">
        <v>16</v>
      </c>
      <c r="I4" s="61" t="s">
        <v>17</v>
      </c>
      <c r="J4" s="7"/>
      <c r="K4" s="5"/>
      <c r="L4" s="5"/>
      <c r="M4" s="5"/>
      <c r="N4" s="5"/>
      <c r="O4" s="5"/>
      <c r="P4" s="5"/>
      <c r="Q4" s="5"/>
      <c r="R4" s="5"/>
      <c r="S4" s="5"/>
    </row>
    <row r="5" spans="1:22" s="6" customFormat="1" ht="18.95">
      <c r="A5" s="3" t="s">
        <v>11</v>
      </c>
      <c r="B5" s="55" t="s">
        <v>12</v>
      </c>
      <c r="C5" s="111" t="s">
        <v>18</v>
      </c>
      <c r="D5" s="112" t="s">
        <v>19</v>
      </c>
      <c r="E5" s="28">
        <v>897000</v>
      </c>
      <c r="F5" s="109" t="s">
        <v>20</v>
      </c>
      <c r="G5" s="202"/>
      <c r="H5" s="37" t="s">
        <v>21</v>
      </c>
      <c r="I5" s="37" t="s">
        <v>17</v>
      </c>
      <c r="J5" s="7"/>
      <c r="K5" s="5"/>
      <c r="L5" s="5"/>
      <c r="M5" s="5"/>
      <c r="N5" s="5"/>
      <c r="O5" s="5"/>
      <c r="P5" s="5"/>
      <c r="Q5" s="5"/>
      <c r="R5" s="5"/>
      <c r="S5" s="5"/>
    </row>
    <row r="6" spans="1:22" s="6" customFormat="1" ht="28.5">
      <c r="A6" s="106" t="s">
        <v>11</v>
      </c>
      <c r="B6" s="107" t="s">
        <v>12</v>
      </c>
      <c r="C6" s="107" t="s">
        <v>22</v>
      </c>
      <c r="D6" s="42" t="s">
        <v>23</v>
      </c>
      <c r="E6" s="108">
        <v>300000</v>
      </c>
      <c r="F6" s="43" t="s">
        <v>20</v>
      </c>
      <c r="G6" s="202"/>
      <c r="H6" s="37" t="s">
        <v>24</v>
      </c>
      <c r="I6" s="44" t="s">
        <v>17</v>
      </c>
      <c r="J6" s="7"/>
      <c r="K6" s="5"/>
      <c r="L6" s="5"/>
      <c r="M6" s="5"/>
      <c r="N6" s="5"/>
      <c r="O6" s="5"/>
      <c r="P6" s="5"/>
      <c r="Q6" s="5"/>
      <c r="R6" s="5"/>
      <c r="S6" s="5"/>
    </row>
    <row r="7" spans="1:22" s="11" customFormat="1" ht="18.95">
      <c r="A7" s="27" t="s">
        <v>11</v>
      </c>
      <c r="B7" s="3" t="s">
        <v>12</v>
      </c>
      <c r="C7" s="3" t="s">
        <v>25</v>
      </c>
      <c r="D7" s="29" t="s">
        <v>26</v>
      </c>
      <c r="E7" s="28">
        <v>708000</v>
      </c>
      <c r="F7" s="30" t="s">
        <v>27</v>
      </c>
      <c r="G7" s="202"/>
      <c r="H7" s="37" t="s">
        <v>28</v>
      </c>
      <c r="I7" s="31" t="s">
        <v>17</v>
      </c>
      <c r="J7" s="16"/>
      <c r="K7" s="16"/>
      <c r="L7" s="16"/>
      <c r="M7" s="17"/>
      <c r="N7" s="2"/>
      <c r="O7" s="2"/>
      <c r="P7" s="2"/>
      <c r="Q7" s="2"/>
      <c r="R7" s="2"/>
      <c r="S7" s="2"/>
      <c r="T7" s="2"/>
      <c r="U7" s="2"/>
      <c r="V7" s="2"/>
    </row>
    <row r="8" spans="1:22" s="11" customFormat="1" ht="28.5">
      <c r="A8" s="27" t="s">
        <v>11</v>
      </c>
      <c r="B8" s="3" t="s">
        <v>12</v>
      </c>
      <c r="C8" s="3" t="s">
        <v>29</v>
      </c>
      <c r="D8" s="29" t="s">
        <v>30</v>
      </c>
      <c r="E8" s="28">
        <v>2000000</v>
      </c>
      <c r="F8" s="30" t="s">
        <v>31</v>
      </c>
      <c r="G8" s="202"/>
      <c r="H8" s="38" t="s">
        <v>32</v>
      </c>
      <c r="I8" s="31" t="s">
        <v>17</v>
      </c>
      <c r="J8" s="16"/>
      <c r="K8" s="16"/>
      <c r="L8" s="16"/>
      <c r="M8" s="17"/>
      <c r="N8" s="2"/>
      <c r="O8" s="2"/>
      <c r="P8" s="2"/>
      <c r="Q8" s="2"/>
      <c r="R8" s="2"/>
      <c r="S8" s="2"/>
      <c r="T8" s="2"/>
      <c r="U8" s="2"/>
      <c r="V8" s="2"/>
    </row>
    <row r="9" spans="1:22" s="11" customFormat="1" ht="18.95">
      <c r="A9" s="27" t="s">
        <v>11</v>
      </c>
      <c r="B9" s="3" t="s">
        <v>12</v>
      </c>
      <c r="C9" s="3" t="s">
        <v>33</v>
      </c>
      <c r="D9" s="29" t="s">
        <v>34</v>
      </c>
      <c r="E9" s="28">
        <v>109000</v>
      </c>
      <c r="F9" s="30" t="s">
        <v>35</v>
      </c>
      <c r="G9" s="202"/>
      <c r="H9" s="37" t="s">
        <v>36</v>
      </c>
      <c r="I9" s="31" t="s">
        <v>17</v>
      </c>
      <c r="M9" s="17"/>
      <c r="N9" s="2"/>
      <c r="O9" s="2"/>
      <c r="P9" s="2"/>
      <c r="Q9" s="2"/>
      <c r="R9" s="12"/>
    </row>
    <row r="10" spans="1:22" s="11" customFormat="1" ht="18.95">
      <c r="A10" s="27" t="s">
        <v>11</v>
      </c>
      <c r="B10" s="3" t="s">
        <v>12</v>
      </c>
      <c r="C10" s="3" t="s">
        <v>37</v>
      </c>
      <c r="D10" s="29" t="s">
        <v>38</v>
      </c>
      <c r="E10" s="28">
        <v>732000</v>
      </c>
      <c r="F10" s="30" t="s">
        <v>35</v>
      </c>
      <c r="G10" s="202"/>
      <c r="H10" s="37" t="s">
        <v>36</v>
      </c>
      <c r="I10" s="31" t="s">
        <v>17</v>
      </c>
      <c r="J10" s="16"/>
      <c r="K10" s="16"/>
      <c r="L10" s="16"/>
      <c r="M10" s="17"/>
      <c r="N10" s="2"/>
      <c r="O10" s="2"/>
      <c r="P10" s="2"/>
      <c r="Q10" s="2"/>
      <c r="R10" s="12"/>
    </row>
    <row r="11" spans="1:22" s="11" customFormat="1" ht="18.95">
      <c r="A11" s="27" t="s">
        <v>11</v>
      </c>
      <c r="B11" s="3" t="s">
        <v>12</v>
      </c>
      <c r="C11" s="3" t="s">
        <v>39</v>
      </c>
      <c r="D11" s="29" t="s">
        <v>40</v>
      </c>
      <c r="E11" s="28">
        <v>750000</v>
      </c>
      <c r="F11" s="30" t="s">
        <v>41</v>
      </c>
      <c r="G11" s="202"/>
      <c r="H11" s="37" t="s">
        <v>42</v>
      </c>
      <c r="I11" s="31" t="s">
        <v>17</v>
      </c>
      <c r="N11" s="2"/>
      <c r="O11" s="2"/>
      <c r="P11" s="2"/>
      <c r="Q11" s="2"/>
      <c r="R11" s="2"/>
      <c r="S11" s="2"/>
      <c r="T11" s="2"/>
      <c r="U11" s="2"/>
      <c r="V11" s="2"/>
    </row>
    <row r="12" spans="1:22" s="11" customFormat="1" ht="18.95">
      <c r="A12" s="27" t="s">
        <v>11</v>
      </c>
      <c r="B12" s="3" t="s">
        <v>12</v>
      </c>
      <c r="C12" s="3" t="s">
        <v>43</v>
      </c>
      <c r="D12" s="29" t="s">
        <v>44</v>
      </c>
      <c r="E12" s="28">
        <v>4000000</v>
      </c>
      <c r="F12" s="30" t="s">
        <v>45</v>
      </c>
      <c r="G12" s="202"/>
      <c r="H12" s="37" t="s">
        <v>46</v>
      </c>
      <c r="I12" s="31" t="s">
        <v>17</v>
      </c>
      <c r="J12"/>
      <c r="K12" s="16"/>
      <c r="L12" s="16"/>
      <c r="M12" s="17"/>
      <c r="N12" s="2"/>
      <c r="O12" s="2"/>
      <c r="P12" s="2"/>
      <c r="Q12" s="2"/>
      <c r="R12" s="10"/>
    </row>
    <row r="13" spans="1:22" s="11" customFormat="1" ht="18.95">
      <c r="A13" s="27" t="s">
        <v>11</v>
      </c>
      <c r="B13" s="3" t="s">
        <v>12</v>
      </c>
      <c r="C13" s="3" t="s">
        <v>47</v>
      </c>
      <c r="D13" s="29" t="s">
        <v>48</v>
      </c>
      <c r="E13" s="28">
        <v>1000000</v>
      </c>
      <c r="F13" s="30" t="s">
        <v>45</v>
      </c>
      <c r="G13" s="202"/>
      <c r="H13" s="37" t="s">
        <v>49</v>
      </c>
      <c r="I13" s="31" t="s">
        <v>17</v>
      </c>
      <c r="J13" s="16"/>
      <c r="K13" s="16"/>
      <c r="L13" s="16"/>
      <c r="M13" s="17"/>
      <c r="N13" s="2"/>
      <c r="O13" s="2"/>
      <c r="P13" s="2"/>
      <c r="Q13" s="2"/>
      <c r="R13" s="2"/>
      <c r="S13" s="2"/>
      <c r="T13" s="2"/>
      <c r="U13" s="2"/>
      <c r="V13" s="2"/>
    </row>
    <row r="14" spans="1:22" s="11" customFormat="1" ht="18.95">
      <c r="A14" s="27" t="s">
        <v>11</v>
      </c>
      <c r="B14" s="3" t="s">
        <v>12</v>
      </c>
      <c r="C14" s="3" t="s">
        <v>50</v>
      </c>
      <c r="D14" s="29" t="s">
        <v>51</v>
      </c>
      <c r="E14" s="28">
        <v>800000</v>
      </c>
      <c r="F14" s="30" t="s">
        <v>52</v>
      </c>
      <c r="G14" s="202"/>
      <c r="H14" s="37" t="s">
        <v>53</v>
      </c>
      <c r="I14" s="31" t="s">
        <v>17</v>
      </c>
      <c r="J14" s="16"/>
      <c r="K14" s="16"/>
      <c r="L14" s="16"/>
      <c r="M14" s="17"/>
      <c r="N14" s="2"/>
      <c r="O14" s="2"/>
      <c r="P14" s="2"/>
      <c r="Q14" s="2"/>
      <c r="R14" s="2"/>
      <c r="S14" s="2"/>
      <c r="T14" s="2"/>
      <c r="U14" s="2"/>
      <c r="V14" s="2"/>
    </row>
    <row r="15" spans="1:22" s="11" customFormat="1" ht="9.6">
      <c r="A15" s="27" t="s">
        <v>11</v>
      </c>
      <c r="B15" s="3" t="s">
        <v>12</v>
      </c>
      <c r="C15" s="3" t="s">
        <v>54</v>
      </c>
      <c r="D15" s="29" t="s">
        <v>55</v>
      </c>
      <c r="E15" s="28">
        <v>1000000</v>
      </c>
      <c r="F15" s="30" t="s">
        <v>56</v>
      </c>
      <c r="G15" s="202"/>
      <c r="H15" s="37" t="s">
        <v>57</v>
      </c>
      <c r="I15" s="31" t="s">
        <v>17</v>
      </c>
      <c r="J15" s="16"/>
      <c r="K15" s="16"/>
      <c r="L15" s="16"/>
      <c r="M15" s="17"/>
      <c r="N15" s="2"/>
      <c r="O15" s="2"/>
      <c r="P15" s="2"/>
      <c r="Q15" s="2"/>
      <c r="R15" s="2"/>
      <c r="S15" s="2"/>
      <c r="T15" s="2"/>
      <c r="U15" s="2"/>
      <c r="V15" s="2"/>
    </row>
    <row r="16" spans="1:22" s="11" customFormat="1" ht="23.45" customHeight="1">
      <c r="A16" s="114" t="s">
        <v>11</v>
      </c>
      <c r="B16" s="56" t="s">
        <v>12</v>
      </c>
      <c r="C16" s="56" t="s">
        <v>58</v>
      </c>
      <c r="D16" s="105" t="s">
        <v>59</v>
      </c>
      <c r="E16" s="93">
        <v>1325000</v>
      </c>
      <c r="F16" s="115" t="s">
        <v>60</v>
      </c>
      <c r="G16" s="202"/>
      <c r="H16" s="37" t="s">
        <v>61</v>
      </c>
      <c r="I16" s="116" t="s">
        <v>17</v>
      </c>
      <c r="J16" s="16"/>
      <c r="K16" s="16"/>
      <c r="L16" s="16"/>
      <c r="M16" s="17"/>
      <c r="N16" s="2"/>
      <c r="O16" s="2"/>
      <c r="P16" s="2"/>
      <c r="Q16" s="2"/>
      <c r="R16" s="10"/>
    </row>
    <row r="17" spans="1:232" s="11" customFormat="1" ht="10.5" customHeight="1">
      <c r="A17" s="117"/>
      <c r="B17" s="118"/>
      <c r="C17" s="118" t="s">
        <v>62</v>
      </c>
      <c r="D17" s="119" t="s">
        <v>63</v>
      </c>
      <c r="E17" s="120">
        <f>SUM(E4:E16)</f>
        <v>13871000</v>
      </c>
      <c r="F17" s="121"/>
      <c r="G17" s="121"/>
      <c r="H17" s="184"/>
      <c r="I17" s="123"/>
      <c r="J17" s="16"/>
      <c r="K17" s="16"/>
      <c r="L17" s="16"/>
      <c r="M17" s="17"/>
      <c r="N17" s="2"/>
      <c r="O17" s="2"/>
      <c r="P17" s="2"/>
      <c r="Q17" s="2"/>
      <c r="R17" s="2"/>
      <c r="S17" s="2"/>
      <c r="T17" s="2"/>
      <c r="U17" s="2"/>
      <c r="V17" s="2"/>
    </row>
    <row r="18" spans="1:232" s="11" customFormat="1" ht="10.5" customHeight="1">
      <c r="A18" s="124"/>
      <c r="B18" s="125"/>
      <c r="C18" s="126" t="s">
        <v>64</v>
      </c>
      <c r="D18" s="127"/>
      <c r="E18" s="128"/>
      <c r="F18" s="128"/>
      <c r="G18" s="128"/>
      <c r="H18" s="183"/>
      <c r="I18" s="129"/>
      <c r="J18" s="17"/>
      <c r="K18" s="2"/>
      <c r="L18" s="2"/>
      <c r="M18" s="2"/>
      <c r="N18" s="2"/>
      <c r="O18" s="2"/>
      <c r="P18" s="2"/>
      <c r="Q18" s="2"/>
      <c r="R18" s="2"/>
    </row>
    <row r="19" spans="1:232" s="25" customFormat="1" ht="18.95">
      <c r="A19" s="34" t="s">
        <v>0</v>
      </c>
      <c r="B19" s="35" t="s">
        <v>1</v>
      </c>
      <c r="C19" s="35" t="s">
        <v>65</v>
      </c>
      <c r="D19" s="35" t="s">
        <v>3</v>
      </c>
      <c r="E19" s="35" t="s">
        <v>66</v>
      </c>
      <c r="F19" s="35" t="s">
        <v>5</v>
      </c>
      <c r="H19" s="26" t="s">
        <v>7</v>
      </c>
      <c r="I19" s="36" t="s">
        <v>8</v>
      </c>
      <c r="J19" s="21"/>
      <c r="K19" s="14"/>
      <c r="L19" s="21"/>
      <c r="M19" s="21"/>
      <c r="N19" s="21"/>
      <c r="O19" s="21"/>
      <c r="P19" s="21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</row>
    <row r="20" spans="1:232" s="11" customFormat="1" ht="18.95">
      <c r="A20" s="27" t="s">
        <v>67</v>
      </c>
      <c r="B20" s="58" t="s">
        <v>68</v>
      </c>
      <c r="C20" s="3" t="s">
        <v>69</v>
      </c>
      <c r="D20" s="29" t="s">
        <v>70</v>
      </c>
      <c r="E20" s="28">
        <v>750000</v>
      </c>
      <c r="F20" s="30" t="s">
        <v>71</v>
      </c>
      <c r="G20" s="202"/>
      <c r="H20" s="37" t="s">
        <v>72</v>
      </c>
      <c r="I20" s="44" t="s">
        <v>17</v>
      </c>
      <c r="J20" s="16"/>
      <c r="K20" s="16"/>
      <c r="L20" s="16"/>
      <c r="M20" s="16"/>
      <c r="N20" s="17"/>
      <c r="O20" s="2"/>
      <c r="P20" s="2"/>
      <c r="Q20" s="2"/>
      <c r="R20" s="2"/>
      <c r="S20" s="2"/>
      <c r="T20" s="2"/>
      <c r="U20" s="2"/>
      <c r="V20" s="2"/>
    </row>
    <row r="21" spans="1:232" s="11" customFormat="1" ht="19.5">
      <c r="A21" s="27" t="s">
        <v>67</v>
      </c>
      <c r="B21" s="58" t="s">
        <v>73</v>
      </c>
      <c r="C21" s="3" t="s">
        <v>74</v>
      </c>
      <c r="D21" s="29" t="s">
        <v>75</v>
      </c>
      <c r="E21" s="28">
        <v>1064000</v>
      </c>
      <c r="F21" s="30" t="s">
        <v>20</v>
      </c>
      <c r="G21" s="202"/>
      <c r="H21" s="37" t="s">
        <v>76</v>
      </c>
      <c r="I21" s="31" t="s">
        <v>17</v>
      </c>
      <c r="J21" s="16"/>
      <c r="K21" s="16"/>
      <c r="L21" s="16"/>
      <c r="M21" s="16"/>
      <c r="N21" s="17"/>
      <c r="O21" s="2"/>
      <c r="P21" s="2"/>
      <c r="Q21" s="2"/>
      <c r="R21" s="2"/>
      <c r="S21" s="2"/>
      <c r="T21" s="2"/>
      <c r="U21" s="2"/>
      <c r="V21" s="2"/>
    </row>
    <row r="22" spans="1:232" s="11" customFormat="1" ht="19.5">
      <c r="A22" s="27" t="s">
        <v>67</v>
      </c>
      <c r="B22" s="58" t="s">
        <v>73</v>
      </c>
      <c r="C22" s="3" t="s">
        <v>77</v>
      </c>
      <c r="D22" s="29" t="s">
        <v>78</v>
      </c>
      <c r="E22" s="28">
        <v>3500000</v>
      </c>
      <c r="F22" s="30" t="s">
        <v>79</v>
      </c>
      <c r="G22" s="202"/>
      <c r="H22" s="37" t="s">
        <v>80</v>
      </c>
      <c r="I22" s="31" t="s">
        <v>17</v>
      </c>
      <c r="J22" s="16"/>
      <c r="K22" s="16"/>
      <c r="L22" s="16"/>
      <c r="M22" s="16"/>
      <c r="N22" s="17"/>
      <c r="O22" s="2"/>
      <c r="P22" s="2"/>
      <c r="Q22" s="2"/>
      <c r="R22" s="2"/>
      <c r="S22" s="2"/>
      <c r="T22" s="2"/>
      <c r="U22" s="2"/>
      <c r="V22" s="2"/>
    </row>
    <row r="23" spans="1:232" s="11" customFormat="1" ht="18.95">
      <c r="A23" s="27" t="s">
        <v>67</v>
      </c>
      <c r="B23" s="58" t="s">
        <v>73</v>
      </c>
      <c r="C23" s="3" t="s">
        <v>81</v>
      </c>
      <c r="D23" s="29" t="s">
        <v>82</v>
      </c>
      <c r="E23" s="28">
        <v>6510000</v>
      </c>
      <c r="F23" s="30" t="s">
        <v>83</v>
      </c>
      <c r="G23" s="202"/>
      <c r="H23" s="37" t="s">
        <v>84</v>
      </c>
      <c r="I23" s="31" t="s">
        <v>17</v>
      </c>
      <c r="J23" s="16"/>
      <c r="K23"/>
      <c r="L23" s="16"/>
      <c r="M23" s="16"/>
      <c r="N23" s="17"/>
      <c r="O23" s="2"/>
      <c r="P23" s="2"/>
      <c r="Q23" s="2"/>
      <c r="R23" s="2"/>
      <c r="S23" s="2"/>
      <c r="T23" s="2"/>
      <c r="U23" s="2"/>
      <c r="V23" s="2"/>
    </row>
    <row r="24" spans="1:232" s="11" customFormat="1" ht="18.95">
      <c r="A24" s="27" t="s">
        <v>67</v>
      </c>
      <c r="B24" s="58" t="s">
        <v>73</v>
      </c>
      <c r="C24" s="3" t="s">
        <v>85</v>
      </c>
      <c r="D24" s="29" t="s">
        <v>86</v>
      </c>
      <c r="E24" s="28">
        <v>2089000</v>
      </c>
      <c r="F24" s="30" t="s">
        <v>87</v>
      </c>
      <c r="G24" s="202"/>
      <c r="H24" s="37" t="s">
        <v>88</v>
      </c>
      <c r="I24" s="31" t="s">
        <v>17</v>
      </c>
      <c r="J24" s="16"/>
      <c r="K24" s="16"/>
      <c r="L24" s="16"/>
      <c r="M24" s="16"/>
      <c r="N24" s="17"/>
      <c r="O24" s="2"/>
      <c r="P24" s="2"/>
      <c r="Q24" s="2"/>
      <c r="R24" s="2"/>
      <c r="S24" s="2"/>
      <c r="T24" s="2"/>
      <c r="U24" s="2"/>
      <c r="V24" s="2"/>
    </row>
    <row r="25" spans="1:232" s="11" customFormat="1" ht="18.95">
      <c r="A25" s="45" t="s">
        <v>67</v>
      </c>
      <c r="B25" s="59" t="s">
        <v>68</v>
      </c>
      <c r="C25" s="46" t="s">
        <v>89</v>
      </c>
      <c r="D25" s="48" t="s">
        <v>90</v>
      </c>
      <c r="E25" s="47">
        <v>305000</v>
      </c>
      <c r="F25" s="49" t="s">
        <v>91</v>
      </c>
      <c r="G25" s="202"/>
      <c r="H25" s="37" t="s">
        <v>92</v>
      </c>
      <c r="I25" s="33" t="s">
        <v>17</v>
      </c>
      <c r="J25" s="16"/>
      <c r="K25" s="16"/>
      <c r="L25" s="16"/>
      <c r="M25" s="16"/>
      <c r="N25" s="17"/>
      <c r="O25" s="2"/>
      <c r="P25" s="2"/>
      <c r="Q25" s="2"/>
      <c r="R25" s="2"/>
      <c r="S25" s="2"/>
      <c r="T25" s="2"/>
      <c r="U25" s="2"/>
      <c r="V25" s="2"/>
    </row>
    <row r="26" spans="1:232" s="11" customFormat="1" ht="18.95">
      <c r="A26" s="27" t="s">
        <v>67</v>
      </c>
      <c r="B26" s="58" t="s">
        <v>73</v>
      </c>
      <c r="C26" s="3" t="s">
        <v>93</v>
      </c>
      <c r="D26" s="29" t="s">
        <v>94</v>
      </c>
      <c r="E26" s="28">
        <v>428000</v>
      </c>
      <c r="F26" s="30" t="s">
        <v>95</v>
      </c>
      <c r="G26" s="202"/>
      <c r="H26" s="37" t="s">
        <v>96</v>
      </c>
      <c r="I26" s="31" t="s">
        <v>17</v>
      </c>
      <c r="J26" s="16"/>
      <c r="K26" s="16"/>
      <c r="L26" s="16"/>
      <c r="M26" s="16"/>
      <c r="N26" s="17"/>
      <c r="O26" s="2"/>
      <c r="P26" s="2"/>
      <c r="Q26" s="2"/>
      <c r="R26" s="2"/>
      <c r="S26" s="2"/>
      <c r="T26" s="2"/>
      <c r="U26" s="2"/>
      <c r="V26" s="2"/>
    </row>
    <row r="27" spans="1:232" s="11" customFormat="1" ht="18.95">
      <c r="A27" s="27" t="s">
        <v>67</v>
      </c>
      <c r="B27" s="58" t="s">
        <v>73</v>
      </c>
      <c r="C27" s="3" t="s">
        <v>97</v>
      </c>
      <c r="D27" s="29" t="s">
        <v>98</v>
      </c>
      <c r="E27" s="28">
        <v>2390000</v>
      </c>
      <c r="F27" s="30" t="s">
        <v>99</v>
      </c>
      <c r="G27" s="202"/>
      <c r="H27" s="38" t="s">
        <v>100</v>
      </c>
      <c r="I27" s="31" t="s">
        <v>17</v>
      </c>
      <c r="J27" s="16"/>
      <c r="K27"/>
      <c r="L27" s="16"/>
      <c r="M27" s="16"/>
      <c r="O27" s="2"/>
      <c r="P27" s="2"/>
      <c r="Q27" s="2"/>
      <c r="R27" s="2"/>
      <c r="S27" s="2"/>
      <c r="T27" s="2"/>
      <c r="U27" s="2"/>
      <c r="V27" s="2"/>
    </row>
    <row r="28" spans="1:232" s="11" customFormat="1" ht="18.95">
      <c r="A28" s="39" t="s">
        <v>67</v>
      </c>
      <c r="B28" s="60" t="s">
        <v>73</v>
      </c>
      <c r="C28" s="4" t="s">
        <v>101</v>
      </c>
      <c r="D28" s="42" t="s">
        <v>102</v>
      </c>
      <c r="E28" s="41">
        <v>1000000</v>
      </c>
      <c r="F28" s="43" t="s">
        <v>103</v>
      </c>
      <c r="G28" s="202"/>
      <c r="H28" s="37" t="s">
        <v>104</v>
      </c>
      <c r="I28" s="44" t="s">
        <v>17</v>
      </c>
      <c r="J28" s="16"/>
      <c r="K28" s="16"/>
      <c r="L28" s="16"/>
      <c r="M28" s="16"/>
      <c r="N28" s="17"/>
      <c r="O28" s="2"/>
      <c r="P28" s="2"/>
      <c r="Q28" s="2"/>
      <c r="R28" s="2"/>
      <c r="S28" s="2"/>
      <c r="T28" s="2"/>
      <c r="U28" s="2"/>
      <c r="V28" s="2"/>
    </row>
    <row r="29" spans="1:232" s="11" customFormat="1" ht="18.95">
      <c r="A29" s="27" t="s">
        <v>67</v>
      </c>
      <c r="B29" s="58" t="s">
        <v>73</v>
      </c>
      <c r="C29" s="3" t="s">
        <v>105</v>
      </c>
      <c r="D29" s="29" t="s">
        <v>106</v>
      </c>
      <c r="E29" s="28">
        <v>296000</v>
      </c>
      <c r="F29" s="30" t="s">
        <v>107</v>
      </c>
      <c r="G29" s="202"/>
      <c r="H29" s="37" t="s">
        <v>108</v>
      </c>
      <c r="I29" s="31" t="s">
        <v>17</v>
      </c>
      <c r="J29" s="16"/>
      <c r="K29"/>
      <c r="L29" s="16"/>
      <c r="M29" s="16"/>
      <c r="N29" s="17"/>
      <c r="O29" s="2"/>
      <c r="P29" s="2"/>
      <c r="Q29" s="2"/>
      <c r="R29" s="2"/>
      <c r="S29" s="2"/>
      <c r="T29" s="2"/>
      <c r="U29" s="2"/>
      <c r="V29" s="2"/>
    </row>
    <row r="30" spans="1:232" s="11" customFormat="1" ht="18.95">
      <c r="A30" s="114" t="s">
        <v>67</v>
      </c>
      <c r="B30" s="136" t="s">
        <v>73</v>
      </c>
      <c r="C30" s="56" t="s">
        <v>109</v>
      </c>
      <c r="D30" s="105" t="s">
        <v>110</v>
      </c>
      <c r="E30" s="93">
        <v>735000</v>
      </c>
      <c r="F30" s="115" t="s">
        <v>107</v>
      </c>
      <c r="G30" s="50"/>
      <c r="H30" s="37" t="s">
        <v>108</v>
      </c>
      <c r="I30" s="116" t="s">
        <v>17</v>
      </c>
      <c r="J30" s="16"/>
      <c r="K30" s="16"/>
      <c r="L30" s="16"/>
      <c r="M30" s="16"/>
      <c r="N30" s="17"/>
      <c r="O30" s="2"/>
      <c r="P30" s="2"/>
      <c r="Q30" s="2"/>
      <c r="R30" s="2"/>
      <c r="S30" s="2"/>
      <c r="T30" s="2"/>
      <c r="U30" s="2"/>
      <c r="V30" s="2"/>
    </row>
    <row r="31" spans="1:232" s="11" customFormat="1" ht="10.5" customHeight="1">
      <c r="A31" s="117"/>
      <c r="B31" s="118"/>
      <c r="C31" s="118" t="s">
        <v>111</v>
      </c>
      <c r="D31" s="119" t="s">
        <v>112</v>
      </c>
      <c r="E31" s="120">
        <f>SUM(E20:E30)</f>
        <v>19067000</v>
      </c>
      <c r="F31" s="121"/>
      <c r="G31" s="122"/>
      <c r="H31" s="184"/>
      <c r="I31" s="184"/>
      <c r="J31" s="16"/>
      <c r="K31" s="16"/>
      <c r="L31" s="16"/>
      <c r="M31" s="17"/>
      <c r="N31" s="2"/>
      <c r="O31" s="2"/>
      <c r="P31" s="2"/>
      <c r="Q31" s="2"/>
      <c r="R31" s="2"/>
      <c r="S31" s="2"/>
      <c r="T31" s="2"/>
      <c r="U31" s="2"/>
    </row>
    <row r="32" spans="1:232" s="11" customFormat="1" ht="10.5" customHeight="1">
      <c r="A32" s="124"/>
      <c r="B32" s="125"/>
      <c r="C32" s="126" t="s">
        <v>113</v>
      </c>
      <c r="D32" s="127"/>
      <c r="E32" s="128"/>
      <c r="F32" s="128"/>
      <c r="G32" s="139"/>
      <c r="H32" s="185"/>
      <c r="I32" s="140"/>
      <c r="J32" s="16"/>
      <c r="K32" s="16"/>
      <c r="L32" s="16"/>
      <c r="M32" s="17"/>
      <c r="N32" s="2"/>
      <c r="O32" s="2"/>
      <c r="P32" s="2"/>
      <c r="Q32" s="2"/>
      <c r="R32" s="2"/>
      <c r="S32" s="2"/>
      <c r="T32" s="2"/>
      <c r="U32" s="2"/>
    </row>
    <row r="33" spans="1:21" s="14" customFormat="1" ht="18.95">
      <c r="A33" s="137" t="s">
        <v>0</v>
      </c>
      <c r="B33" s="138" t="s">
        <v>1</v>
      </c>
      <c r="C33" s="138" t="s">
        <v>65</v>
      </c>
      <c r="D33" s="138" t="s">
        <v>3</v>
      </c>
      <c r="E33" s="138" t="s">
        <v>66</v>
      </c>
      <c r="F33" s="131" t="s">
        <v>5</v>
      </c>
      <c r="G33" s="131" t="s">
        <v>6</v>
      </c>
      <c r="H33" s="26" t="s">
        <v>7</v>
      </c>
      <c r="I33" s="132" t="s">
        <v>8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21" s="11" customFormat="1" ht="18.95">
      <c r="A34" s="27" t="s">
        <v>114</v>
      </c>
      <c r="B34" s="3" t="s">
        <v>115</v>
      </c>
      <c r="C34" s="3" t="s">
        <v>13</v>
      </c>
      <c r="D34" s="29" t="s">
        <v>116</v>
      </c>
      <c r="E34" s="28">
        <v>191000</v>
      </c>
      <c r="F34" s="30" t="s">
        <v>15</v>
      </c>
      <c r="H34" s="37" t="s">
        <v>16</v>
      </c>
      <c r="I34" s="31" t="s">
        <v>17</v>
      </c>
      <c r="J34" s="16"/>
      <c r="K34" s="16"/>
      <c r="L34" s="16"/>
      <c r="M34" s="17"/>
      <c r="N34" s="2"/>
      <c r="O34" s="2"/>
      <c r="P34" s="2"/>
      <c r="Q34" s="2"/>
      <c r="R34" s="2"/>
      <c r="S34" s="2"/>
      <c r="T34" s="2"/>
      <c r="U34" s="2"/>
    </row>
    <row r="35" spans="1:21" s="11" customFormat="1" ht="9.6">
      <c r="A35" s="27" t="s">
        <v>114</v>
      </c>
      <c r="B35" s="3" t="s">
        <v>115</v>
      </c>
      <c r="C35" s="3" t="s">
        <v>117</v>
      </c>
      <c r="D35" s="29" t="s">
        <v>118</v>
      </c>
      <c r="E35" s="28">
        <v>5746000</v>
      </c>
      <c r="F35" s="30" t="s">
        <v>119</v>
      </c>
      <c r="G35" s="50"/>
      <c r="H35" s="37" t="s">
        <v>120</v>
      </c>
      <c r="I35" s="31" t="s">
        <v>17</v>
      </c>
      <c r="J35" s="16"/>
      <c r="K35" s="16"/>
      <c r="L35" s="16"/>
      <c r="M35" s="17"/>
      <c r="N35" s="2"/>
      <c r="O35" s="2"/>
      <c r="P35" s="2"/>
      <c r="Q35" s="2"/>
      <c r="R35" s="2"/>
      <c r="S35" s="2"/>
      <c r="T35" s="2"/>
      <c r="U35" s="2"/>
    </row>
    <row r="36" spans="1:21" s="11" customFormat="1" ht="18.95">
      <c r="A36" s="27" t="s">
        <v>114</v>
      </c>
      <c r="B36" s="3" t="s">
        <v>115</v>
      </c>
      <c r="C36" s="3" t="s">
        <v>121</v>
      </c>
      <c r="D36" s="29" t="s">
        <v>122</v>
      </c>
      <c r="E36" s="28">
        <v>2520000</v>
      </c>
      <c r="F36" s="30" t="s">
        <v>123</v>
      </c>
      <c r="G36" s="50"/>
      <c r="H36" s="37" t="s">
        <v>124</v>
      </c>
      <c r="I36" s="31" t="s">
        <v>17</v>
      </c>
      <c r="J36" s="16"/>
      <c r="K36" s="16"/>
      <c r="L36" s="16"/>
      <c r="M36" s="17"/>
      <c r="N36" s="2"/>
      <c r="O36" s="2"/>
      <c r="P36" s="2"/>
      <c r="Q36" s="2"/>
      <c r="R36" s="2"/>
      <c r="S36" s="2"/>
      <c r="T36" s="2"/>
      <c r="U36" s="2"/>
    </row>
    <row r="37" spans="1:21" s="11" customFormat="1" ht="18.95">
      <c r="A37" s="27" t="s">
        <v>114</v>
      </c>
      <c r="B37" s="3" t="s">
        <v>115</v>
      </c>
      <c r="C37" s="3" t="s">
        <v>125</v>
      </c>
      <c r="D37" s="29" t="s">
        <v>126</v>
      </c>
      <c r="E37" s="28">
        <v>2500000</v>
      </c>
      <c r="F37" s="30" t="s">
        <v>123</v>
      </c>
      <c r="G37" s="50"/>
      <c r="H37" s="37" t="s">
        <v>124</v>
      </c>
      <c r="I37" s="31" t="s">
        <v>17</v>
      </c>
      <c r="J37" s="16"/>
      <c r="K37" s="16"/>
      <c r="L37" s="16"/>
      <c r="N37" s="2"/>
      <c r="O37" s="2"/>
      <c r="P37" s="2"/>
      <c r="Q37" s="2"/>
      <c r="R37" s="2"/>
      <c r="S37" s="2"/>
      <c r="T37" s="2"/>
      <c r="U37" s="2"/>
    </row>
    <row r="38" spans="1:21" s="11" customFormat="1" ht="18.95">
      <c r="A38" s="27" t="s">
        <v>114</v>
      </c>
      <c r="B38" s="3" t="s">
        <v>115</v>
      </c>
      <c r="C38" s="3" t="s">
        <v>127</v>
      </c>
      <c r="D38" s="29" t="s">
        <v>128</v>
      </c>
      <c r="E38" s="28">
        <v>1000000</v>
      </c>
      <c r="F38" s="30" t="s">
        <v>71</v>
      </c>
      <c r="G38" s="50"/>
      <c r="H38" s="37" t="s">
        <v>129</v>
      </c>
      <c r="I38" s="31" t="s">
        <v>17</v>
      </c>
      <c r="J38" s="16"/>
      <c r="K38" s="16"/>
      <c r="L38" s="16"/>
      <c r="M38" s="17"/>
      <c r="N38" s="2"/>
      <c r="O38" s="2"/>
      <c r="P38" s="2"/>
      <c r="Q38" s="2"/>
      <c r="R38" s="2"/>
      <c r="S38" s="2"/>
      <c r="T38" s="2"/>
      <c r="U38" s="2"/>
    </row>
    <row r="39" spans="1:21" s="11" customFormat="1" ht="18.95">
      <c r="A39" s="27" t="s">
        <v>114</v>
      </c>
      <c r="B39" s="3" t="s">
        <v>115</v>
      </c>
      <c r="C39" s="3" t="s">
        <v>130</v>
      </c>
      <c r="D39" s="29" t="s">
        <v>131</v>
      </c>
      <c r="E39" s="28">
        <v>655000</v>
      </c>
      <c r="F39" s="30" t="s">
        <v>71</v>
      </c>
      <c r="G39" s="38"/>
      <c r="H39" s="37" t="s">
        <v>72</v>
      </c>
      <c r="I39" s="31" t="s">
        <v>17</v>
      </c>
      <c r="K39" s="16"/>
      <c r="L39" s="16"/>
      <c r="M39" s="17"/>
      <c r="N39" s="2"/>
      <c r="O39" s="2"/>
      <c r="P39" s="2"/>
      <c r="Q39" s="2"/>
      <c r="R39" s="2"/>
      <c r="S39" s="2"/>
      <c r="T39" s="2"/>
      <c r="U39" s="2"/>
    </row>
    <row r="40" spans="1:21" s="11" customFormat="1" ht="18.95">
      <c r="A40" s="27" t="s">
        <v>114</v>
      </c>
      <c r="B40" s="3" t="s">
        <v>115</v>
      </c>
      <c r="C40" s="3" t="s">
        <v>132</v>
      </c>
      <c r="D40" s="29" t="s">
        <v>133</v>
      </c>
      <c r="E40" s="28">
        <v>901000</v>
      </c>
      <c r="F40" s="30" t="s">
        <v>71</v>
      </c>
      <c r="G40" s="50"/>
      <c r="H40" s="37" t="s">
        <v>72</v>
      </c>
      <c r="I40" s="31" t="s">
        <v>17</v>
      </c>
      <c r="J40" s="16"/>
      <c r="K40" s="16"/>
      <c r="L40" s="16"/>
      <c r="N40" s="2"/>
      <c r="O40" s="2"/>
      <c r="P40" s="2"/>
      <c r="Q40" s="2"/>
      <c r="R40" s="2"/>
      <c r="S40" s="2"/>
      <c r="T40" s="2"/>
      <c r="U40" s="2"/>
    </row>
    <row r="41" spans="1:21" s="11" customFormat="1" ht="18.95">
      <c r="A41" s="39" t="s">
        <v>114</v>
      </c>
      <c r="B41" s="4" t="s">
        <v>115</v>
      </c>
      <c r="C41" s="4" t="s">
        <v>134</v>
      </c>
      <c r="D41" s="42" t="s">
        <v>135</v>
      </c>
      <c r="E41" s="41">
        <v>790000</v>
      </c>
      <c r="F41" s="43" t="s">
        <v>71</v>
      </c>
      <c r="G41" s="51"/>
      <c r="H41" s="37" t="s">
        <v>72</v>
      </c>
      <c r="I41" s="44" t="s">
        <v>17</v>
      </c>
      <c r="J41" s="16"/>
      <c r="K41" s="16"/>
      <c r="L41" s="16"/>
      <c r="M41" s="17"/>
      <c r="N41" s="2"/>
      <c r="O41" s="2"/>
      <c r="P41" s="2"/>
      <c r="Q41" s="2"/>
      <c r="R41" s="2"/>
      <c r="S41" s="2"/>
      <c r="T41" s="2"/>
      <c r="U41" s="2"/>
    </row>
    <row r="42" spans="1:21" s="11" customFormat="1" ht="18.95">
      <c r="A42" s="27" t="s">
        <v>114</v>
      </c>
      <c r="B42" s="3" t="s">
        <v>115</v>
      </c>
      <c r="C42" s="3" t="s">
        <v>136</v>
      </c>
      <c r="D42" s="29" t="s">
        <v>137</v>
      </c>
      <c r="E42" s="28">
        <v>1567000</v>
      </c>
      <c r="F42" s="30" t="s">
        <v>138</v>
      </c>
      <c r="G42" s="50"/>
      <c r="H42" s="37" t="s">
        <v>139</v>
      </c>
      <c r="I42" s="31" t="s">
        <v>17</v>
      </c>
      <c r="J42" s="212"/>
      <c r="K42" s="16"/>
      <c r="L42" s="16"/>
      <c r="M42" s="17"/>
      <c r="N42" s="2"/>
      <c r="O42" s="2"/>
      <c r="P42" s="2"/>
      <c r="Q42" s="2"/>
      <c r="R42" s="2"/>
      <c r="S42" s="2"/>
      <c r="T42" s="2"/>
      <c r="U42" s="2"/>
    </row>
    <row r="43" spans="1:21" s="11" customFormat="1" ht="18.95">
      <c r="A43" s="27" t="s">
        <v>114</v>
      </c>
      <c r="B43" s="3" t="s">
        <v>115</v>
      </c>
      <c r="C43" s="3" t="s">
        <v>140</v>
      </c>
      <c r="D43" s="29" t="s">
        <v>141</v>
      </c>
      <c r="E43" s="28">
        <v>556000</v>
      </c>
      <c r="F43" s="30" t="s">
        <v>20</v>
      </c>
      <c r="G43" s="50"/>
      <c r="H43" s="37" t="s">
        <v>21</v>
      </c>
      <c r="I43" s="31" t="s">
        <v>17</v>
      </c>
      <c r="J43" s="16"/>
      <c r="M43" s="17"/>
      <c r="N43" s="2"/>
      <c r="O43" s="2"/>
      <c r="P43" s="2"/>
      <c r="Q43" s="2"/>
      <c r="R43" s="2"/>
      <c r="S43" s="2"/>
      <c r="T43" s="2"/>
      <c r="U43" s="2"/>
    </row>
    <row r="44" spans="1:21" s="11" customFormat="1" ht="18.95">
      <c r="A44" s="27" t="s">
        <v>114</v>
      </c>
      <c r="B44" s="3" t="s">
        <v>115</v>
      </c>
      <c r="C44" s="3" t="s">
        <v>142</v>
      </c>
      <c r="D44" s="29" t="s">
        <v>143</v>
      </c>
      <c r="E44" s="28">
        <v>350000</v>
      </c>
      <c r="F44" s="30" t="s">
        <v>79</v>
      </c>
      <c r="G44" s="50"/>
      <c r="H44" s="37" t="s">
        <v>144</v>
      </c>
      <c r="I44" s="31" t="s">
        <v>17</v>
      </c>
      <c r="J44" s="16"/>
      <c r="M44" s="17"/>
      <c r="N44" s="2"/>
      <c r="O44" s="2"/>
      <c r="P44" s="2"/>
      <c r="Q44" s="2"/>
      <c r="R44" s="2"/>
      <c r="S44" s="2"/>
      <c r="T44" s="2"/>
      <c r="U44" s="2"/>
    </row>
    <row r="45" spans="1:21" s="11" customFormat="1" ht="18.95">
      <c r="A45" s="27" t="s">
        <v>114</v>
      </c>
      <c r="B45" s="3" t="s">
        <v>115</v>
      </c>
      <c r="C45" s="3" t="s">
        <v>77</v>
      </c>
      <c r="D45" s="29" t="s">
        <v>145</v>
      </c>
      <c r="E45" s="28">
        <v>1050000</v>
      </c>
      <c r="F45" s="30" t="s">
        <v>79</v>
      </c>
      <c r="G45" s="50"/>
      <c r="H45" s="37" t="s">
        <v>144</v>
      </c>
      <c r="I45" s="31" t="s">
        <v>17</v>
      </c>
      <c r="J45" s="16"/>
      <c r="K45" s="16"/>
      <c r="L45" s="16"/>
      <c r="M45" s="17"/>
      <c r="N45" s="2"/>
      <c r="O45" s="2"/>
      <c r="P45" s="2"/>
      <c r="Q45" s="2"/>
      <c r="R45" s="2"/>
      <c r="S45" s="2"/>
      <c r="T45" s="2"/>
      <c r="U45" s="2"/>
    </row>
    <row r="46" spans="1:21" s="11" customFormat="1" ht="9.6">
      <c r="A46" s="27" t="s">
        <v>114</v>
      </c>
      <c r="B46" s="3" t="s">
        <v>115</v>
      </c>
      <c r="C46" s="3" t="s">
        <v>146</v>
      </c>
      <c r="D46" s="29" t="s">
        <v>118</v>
      </c>
      <c r="E46" s="28">
        <v>425000</v>
      </c>
      <c r="F46" s="30" t="s">
        <v>27</v>
      </c>
      <c r="G46" s="50"/>
      <c r="H46" s="37" t="s">
        <v>28</v>
      </c>
      <c r="I46" s="31" t="s">
        <v>17</v>
      </c>
      <c r="J46" s="16"/>
      <c r="K46" s="17"/>
      <c r="L46" s="17"/>
      <c r="M46" s="17"/>
      <c r="N46" s="2"/>
      <c r="O46" s="2"/>
      <c r="P46" s="2"/>
      <c r="Q46" s="2"/>
      <c r="R46" s="2"/>
      <c r="S46" s="2"/>
      <c r="T46" s="2"/>
      <c r="U46" s="2"/>
    </row>
    <row r="47" spans="1:21" s="11" customFormat="1" ht="9.6">
      <c r="A47" s="27" t="s">
        <v>114</v>
      </c>
      <c r="B47" s="3" t="s">
        <v>115</v>
      </c>
      <c r="C47" s="3" t="s">
        <v>147</v>
      </c>
      <c r="D47" s="29" t="s">
        <v>148</v>
      </c>
      <c r="E47" s="28">
        <v>94000</v>
      </c>
      <c r="F47" s="30" t="s">
        <v>27</v>
      </c>
      <c r="G47" s="50"/>
      <c r="H47" s="37" t="s">
        <v>28</v>
      </c>
      <c r="I47" s="31" t="s">
        <v>17</v>
      </c>
      <c r="J47" s="16"/>
      <c r="K47" s="16"/>
      <c r="L47" s="16"/>
      <c r="M47" s="17"/>
      <c r="N47" s="2"/>
      <c r="O47" s="2"/>
      <c r="P47" s="2"/>
      <c r="Q47" s="2"/>
      <c r="R47" s="2"/>
      <c r="S47" s="2"/>
      <c r="T47" s="2"/>
      <c r="U47" s="2"/>
    </row>
    <row r="48" spans="1:21" s="11" customFormat="1" ht="9.6">
      <c r="A48" s="27" t="s">
        <v>114</v>
      </c>
      <c r="B48" s="3" t="s">
        <v>115</v>
      </c>
      <c r="C48" s="3" t="s">
        <v>149</v>
      </c>
      <c r="D48" s="29" t="s">
        <v>118</v>
      </c>
      <c r="E48" s="28">
        <v>320000</v>
      </c>
      <c r="F48" s="30" t="s">
        <v>27</v>
      </c>
      <c r="G48" s="50"/>
      <c r="H48" s="37" t="s">
        <v>28</v>
      </c>
      <c r="I48" s="31" t="s">
        <v>17</v>
      </c>
      <c r="J48" s="16"/>
      <c r="K48" s="16"/>
      <c r="L48" s="16"/>
      <c r="M48" s="17"/>
      <c r="N48" s="2"/>
      <c r="O48" s="2"/>
      <c r="P48" s="2"/>
      <c r="Q48" s="2"/>
      <c r="R48" s="2"/>
      <c r="S48" s="2"/>
      <c r="T48" s="2"/>
      <c r="U48" s="2"/>
    </row>
    <row r="49" spans="1:21" s="11" customFormat="1" ht="9.6">
      <c r="A49" s="27" t="s">
        <v>114</v>
      </c>
      <c r="B49" s="3" t="s">
        <v>115</v>
      </c>
      <c r="C49" s="3" t="s">
        <v>150</v>
      </c>
      <c r="D49" s="29" t="s">
        <v>148</v>
      </c>
      <c r="E49" s="28">
        <v>450000</v>
      </c>
      <c r="F49" s="30" t="s">
        <v>27</v>
      </c>
      <c r="G49" s="50"/>
      <c r="H49" s="37" t="s">
        <v>28</v>
      </c>
      <c r="I49" s="31" t="s">
        <v>17</v>
      </c>
      <c r="J49" s="16"/>
      <c r="K49" s="16"/>
      <c r="L49" s="16"/>
      <c r="M49" s="17"/>
      <c r="N49" s="2"/>
      <c r="O49" s="2"/>
      <c r="P49" s="2"/>
      <c r="Q49" s="2"/>
      <c r="R49" s="2"/>
      <c r="S49" s="2"/>
      <c r="T49" s="2"/>
      <c r="U49" s="2"/>
    </row>
    <row r="50" spans="1:21" s="11" customFormat="1" ht="9.6">
      <c r="A50" s="27" t="s">
        <v>114</v>
      </c>
      <c r="B50" s="3" t="s">
        <v>115</v>
      </c>
      <c r="C50" s="3" t="s">
        <v>151</v>
      </c>
      <c r="D50" s="29" t="s">
        <v>152</v>
      </c>
      <c r="E50" s="28">
        <v>800000</v>
      </c>
      <c r="F50" s="30" t="s">
        <v>27</v>
      </c>
      <c r="G50" s="50"/>
      <c r="H50" s="37" t="s">
        <v>28</v>
      </c>
      <c r="I50" s="31" t="s">
        <v>17</v>
      </c>
      <c r="J50" s="16"/>
      <c r="K50" s="16"/>
      <c r="L50" s="16"/>
      <c r="M50" s="17"/>
      <c r="N50" s="2"/>
      <c r="O50" s="2"/>
      <c r="P50" s="2"/>
      <c r="Q50" s="2"/>
      <c r="R50" s="2"/>
      <c r="S50" s="2"/>
      <c r="T50" s="2"/>
      <c r="U50" s="2"/>
    </row>
    <row r="51" spans="1:21" s="11" customFormat="1" ht="9.6">
      <c r="A51" s="27" t="s">
        <v>114</v>
      </c>
      <c r="B51" s="3" t="s">
        <v>115</v>
      </c>
      <c r="C51" s="3" t="s">
        <v>153</v>
      </c>
      <c r="D51" s="29" t="s">
        <v>118</v>
      </c>
      <c r="E51" s="28">
        <v>300000</v>
      </c>
      <c r="F51" s="30" t="s">
        <v>27</v>
      </c>
      <c r="G51" s="50"/>
      <c r="H51" s="37" t="s">
        <v>28</v>
      </c>
      <c r="I51" s="31" t="s">
        <v>17</v>
      </c>
      <c r="J51" s="16"/>
      <c r="K51" s="16"/>
      <c r="L51" s="16"/>
      <c r="M51" s="17"/>
      <c r="N51" s="2"/>
      <c r="O51" s="2"/>
      <c r="P51" s="2"/>
      <c r="Q51" s="2"/>
      <c r="R51" s="2"/>
      <c r="S51" s="2"/>
      <c r="T51" s="2"/>
      <c r="U51" s="2"/>
    </row>
    <row r="52" spans="1:21" s="11" customFormat="1" ht="9.6">
      <c r="A52" s="27" t="s">
        <v>114</v>
      </c>
      <c r="B52" s="3" t="s">
        <v>115</v>
      </c>
      <c r="C52" s="3" t="s">
        <v>154</v>
      </c>
      <c r="D52" s="29" t="s">
        <v>118</v>
      </c>
      <c r="E52" s="28">
        <v>244000</v>
      </c>
      <c r="F52" s="30" t="s">
        <v>27</v>
      </c>
      <c r="G52" s="50"/>
      <c r="H52" s="37" t="s">
        <v>28</v>
      </c>
      <c r="I52" s="31" t="s">
        <v>17</v>
      </c>
      <c r="J52" s="16"/>
      <c r="K52" s="16"/>
      <c r="L52" s="16"/>
      <c r="M52" s="17"/>
      <c r="N52" s="2"/>
      <c r="O52" s="2"/>
      <c r="P52" s="2"/>
      <c r="Q52" s="2"/>
      <c r="R52" s="2"/>
      <c r="S52" s="2"/>
      <c r="T52" s="2"/>
      <c r="U52" s="2"/>
    </row>
    <row r="53" spans="1:21" s="11" customFormat="1" ht="9.6">
      <c r="A53" s="27" t="s">
        <v>114</v>
      </c>
      <c r="B53" s="3" t="s">
        <v>115</v>
      </c>
      <c r="C53" s="3" t="s">
        <v>155</v>
      </c>
      <c r="D53" s="29" t="s">
        <v>118</v>
      </c>
      <c r="E53" s="28">
        <v>1400000</v>
      </c>
      <c r="F53" s="30" t="s">
        <v>27</v>
      </c>
      <c r="G53" s="50"/>
      <c r="H53" s="37" t="s">
        <v>28</v>
      </c>
      <c r="I53" s="31" t="s">
        <v>17</v>
      </c>
      <c r="J53" s="16"/>
      <c r="K53" s="16"/>
      <c r="L53" s="16"/>
      <c r="M53" s="17"/>
      <c r="N53" s="2"/>
      <c r="O53" s="2"/>
      <c r="P53" s="2"/>
      <c r="Q53" s="2"/>
      <c r="R53" s="2"/>
      <c r="S53" s="2"/>
      <c r="T53" s="2"/>
      <c r="U53" s="2"/>
    </row>
    <row r="54" spans="1:21" s="11" customFormat="1" ht="9.6">
      <c r="A54" s="27" t="s">
        <v>114</v>
      </c>
      <c r="B54" s="3" t="s">
        <v>115</v>
      </c>
      <c r="C54" s="3" t="s">
        <v>156</v>
      </c>
      <c r="D54" s="29" t="s">
        <v>118</v>
      </c>
      <c r="E54" s="28">
        <v>200000</v>
      </c>
      <c r="F54" s="30" t="s">
        <v>27</v>
      </c>
      <c r="G54" s="50"/>
      <c r="H54" s="37" t="s">
        <v>28</v>
      </c>
      <c r="I54" s="31" t="s">
        <v>17</v>
      </c>
      <c r="J54" s="16"/>
      <c r="K54" s="16"/>
      <c r="L54" s="16"/>
      <c r="N54" s="2"/>
      <c r="O54" s="2"/>
      <c r="P54" s="2"/>
      <c r="Q54" s="2"/>
      <c r="R54" s="2"/>
      <c r="S54" s="2"/>
      <c r="T54" s="2"/>
      <c r="U54" s="2"/>
    </row>
    <row r="55" spans="1:21" s="11" customFormat="1" ht="9.6">
      <c r="A55" s="27" t="s">
        <v>114</v>
      </c>
      <c r="B55" s="3" t="s">
        <v>115</v>
      </c>
      <c r="C55" s="3" t="s">
        <v>157</v>
      </c>
      <c r="D55" s="29" t="s">
        <v>158</v>
      </c>
      <c r="E55" s="28">
        <v>2000000</v>
      </c>
      <c r="F55" s="30" t="s">
        <v>159</v>
      </c>
      <c r="G55" s="50"/>
      <c r="H55" s="37" t="s">
        <v>160</v>
      </c>
      <c r="I55" s="31" t="s">
        <v>17</v>
      </c>
      <c r="J55" s="16"/>
      <c r="K55" s="16"/>
      <c r="L55" s="16"/>
      <c r="M55" s="17"/>
      <c r="N55" s="2"/>
      <c r="O55" s="2"/>
      <c r="P55" s="2"/>
      <c r="Q55" s="2"/>
      <c r="R55" s="2"/>
      <c r="S55" s="2"/>
      <c r="T55" s="2"/>
      <c r="U55" s="2"/>
    </row>
    <row r="56" spans="1:21" s="11" customFormat="1" ht="18.95">
      <c r="A56" s="27" t="s">
        <v>114</v>
      </c>
      <c r="B56" s="3" t="s">
        <v>115</v>
      </c>
      <c r="C56" s="3" t="s">
        <v>161</v>
      </c>
      <c r="D56" s="29" t="s">
        <v>162</v>
      </c>
      <c r="E56" s="28">
        <v>1135000</v>
      </c>
      <c r="F56" s="30" t="s">
        <v>31</v>
      </c>
      <c r="G56" s="50"/>
      <c r="H56" s="38" t="s">
        <v>32</v>
      </c>
      <c r="I56" s="31" t="s">
        <v>17</v>
      </c>
      <c r="J56" s="16"/>
      <c r="K56" s="16"/>
      <c r="L56" s="16"/>
      <c r="M56" s="17"/>
      <c r="N56" s="2"/>
      <c r="O56" s="2"/>
      <c r="P56" s="2"/>
      <c r="Q56" s="2"/>
      <c r="R56" s="2"/>
      <c r="S56" s="2"/>
      <c r="T56" s="2"/>
      <c r="U56" s="2"/>
    </row>
    <row r="57" spans="1:21" s="11" customFormat="1" ht="18.95">
      <c r="A57" s="27" t="s">
        <v>114</v>
      </c>
      <c r="B57" s="3" t="s">
        <v>115</v>
      </c>
      <c r="C57" s="3" t="s">
        <v>163</v>
      </c>
      <c r="D57" s="29" t="s">
        <v>164</v>
      </c>
      <c r="E57" s="28">
        <v>1000000</v>
      </c>
      <c r="F57" s="30" t="s">
        <v>31</v>
      </c>
      <c r="G57" s="50"/>
      <c r="H57" s="38" t="s">
        <v>32</v>
      </c>
      <c r="I57" s="31" t="s">
        <v>17</v>
      </c>
      <c r="J57" s="16"/>
      <c r="K57" s="16"/>
      <c r="L57" s="16"/>
      <c r="M57" s="17"/>
      <c r="N57" s="2"/>
      <c r="O57" s="2"/>
      <c r="P57" s="2"/>
      <c r="Q57" s="2"/>
      <c r="R57" s="2"/>
      <c r="S57" s="2"/>
      <c r="T57" s="2"/>
      <c r="U57" s="2"/>
    </row>
    <row r="58" spans="1:21" s="11" customFormat="1" ht="18.95">
      <c r="A58" s="27" t="s">
        <v>114</v>
      </c>
      <c r="B58" s="3" t="s">
        <v>115</v>
      </c>
      <c r="C58" s="3" t="s">
        <v>165</v>
      </c>
      <c r="D58" s="29" t="s">
        <v>166</v>
      </c>
      <c r="E58" s="28">
        <v>721000</v>
      </c>
      <c r="F58" s="30" t="s">
        <v>35</v>
      </c>
      <c r="G58" s="50"/>
      <c r="H58" s="37" t="s">
        <v>167</v>
      </c>
      <c r="I58" s="31" t="s">
        <v>17</v>
      </c>
      <c r="J58" s="16"/>
      <c r="M58" s="17"/>
      <c r="N58" s="2"/>
      <c r="O58" s="2"/>
      <c r="P58" s="2"/>
      <c r="Q58" s="2"/>
      <c r="R58" s="2"/>
      <c r="S58" s="2"/>
      <c r="T58" s="2"/>
      <c r="U58" s="2"/>
    </row>
    <row r="59" spans="1:21" s="11" customFormat="1" ht="18.95">
      <c r="A59" s="27" t="s">
        <v>114</v>
      </c>
      <c r="B59" s="3" t="s">
        <v>115</v>
      </c>
      <c r="C59" s="3" t="s">
        <v>37</v>
      </c>
      <c r="D59" s="29" t="s">
        <v>168</v>
      </c>
      <c r="E59" s="28">
        <v>997000</v>
      </c>
      <c r="F59" s="30" t="s">
        <v>35</v>
      </c>
      <c r="G59" s="50"/>
      <c r="H59" s="37" t="s">
        <v>167</v>
      </c>
      <c r="I59" s="31" t="s">
        <v>17</v>
      </c>
      <c r="J59" s="16"/>
      <c r="K59" s="16"/>
      <c r="L59" s="16"/>
      <c r="M59" s="17"/>
      <c r="N59" s="2"/>
      <c r="O59" s="2"/>
      <c r="P59" s="2"/>
      <c r="Q59" s="2"/>
      <c r="R59" s="2"/>
      <c r="S59" s="2"/>
      <c r="T59" s="2"/>
      <c r="U59" s="2"/>
    </row>
    <row r="60" spans="1:21" s="11" customFormat="1" ht="18.95">
      <c r="A60" s="27" t="s">
        <v>114</v>
      </c>
      <c r="B60" s="3" t="s">
        <v>115</v>
      </c>
      <c r="C60" s="3" t="s">
        <v>169</v>
      </c>
      <c r="D60" s="29" t="s">
        <v>170</v>
      </c>
      <c r="E60" s="28">
        <v>1826000</v>
      </c>
      <c r="F60" s="30" t="s">
        <v>35</v>
      </c>
      <c r="G60" s="50"/>
      <c r="H60" s="37" t="s">
        <v>167</v>
      </c>
      <c r="I60" s="31" t="s">
        <v>17</v>
      </c>
      <c r="J60" s="16"/>
      <c r="K60" s="16"/>
      <c r="L60" s="16"/>
      <c r="M60" s="17"/>
      <c r="N60" s="2"/>
      <c r="O60" s="2"/>
      <c r="P60" s="2"/>
      <c r="Q60" s="2"/>
      <c r="R60" s="2"/>
      <c r="S60" s="2"/>
      <c r="T60" s="2"/>
      <c r="U60" s="2"/>
    </row>
    <row r="61" spans="1:21" s="11" customFormat="1" ht="18.95">
      <c r="A61" s="27" t="s">
        <v>114</v>
      </c>
      <c r="B61" s="3" t="s">
        <v>115</v>
      </c>
      <c r="C61" s="3" t="s">
        <v>171</v>
      </c>
      <c r="D61" s="29" t="s">
        <v>172</v>
      </c>
      <c r="E61" s="28">
        <v>223000</v>
      </c>
      <c r="F61" s="30" t="s">
        <v>35</v>
      </c>
      <c r="G61" s="50"/>
      <c r="H61" s="37" t="s">
        <v>167</v>
      </c>
      <c r="I61" s="31" t="s">
        <v>17</v>
      </c>
      <c r="J61" s="16"/>
      <c r="K61" s="16"/>
      <c r="L61" s="16"/>
      <c r="M61" s="17"/>
      <c r="N61" s="2"/>
      <c r="O61" s="2"/>
      <c r="P61" s="2"/>
      <c r="Q61" s="2"/>
      <c r="R61" s="2"/>
      <c r="S61" s="2"/>
      <c r="T61" s="2"/>
      <c r="U61" s="2"/>
    </row>
    <row r="62" spans="1:21" s="11" customFormat="1" ht="9.6">
      <c r="A62" s="27" t="s">
        <v>114</v>
      </c>
      <c r="B62" s="3" t="s">
        <v>115</v>
      </c>
      <c r="C62" s="3" t="s">
        <v>173</v>
      </c>
      <c r="D62" s="29" t="s">
        <v>174</v>
      </c>
      <c r="E62" s="28">
        <v>1000000</v>
      </c>
      <c r="F62" s="30" t="s">
        <v>83</v>
      </c>
      <c r="G62" s="50"/>
      <c r="H62" s="37" t="s">
        <v>84</v>
      </c>
      <c r="I62" s="31" t="s">
        <v>17</v>
      </c>
      <c r="J62" s="16"/>
      <c r="K62" s="16"/>
      <c r="L62" s="16"/>
      <c r="M62" s="17"/>
      <c r="N62" s="2"/>
      <c r="O62" s="2"/>
      <c r="P62" s="2"/>
      <c r="Q62" s="2"/>
      <c r="R62" s="2"/>
      <c r="S62" s="2"/>
      <c r="T62" s="2"/>
      <c r="U62" s="2"/>
    </row>
    <row r="63" spans="1:21" s="11" customFormat="1" ht="9.6">
      <c r="A63" s="27" t="s">
        <v>114</v>
      </c>
      <c r="B63" s="3" t="s">
        <v>115</v>
      </c>
      <c r="C63" s="3" t="s">
        <v>175</v>
      </c>
      <c r="D63" s="29" t="s">
        <v>174</v>
      </c>
      <c r="E63" s="28">
        <v>1019000</v>
      </c>
      <c r="F63" s="30" t="s">
        <v>83</v>
      </c>
      <c r="G63" s="50"/>
      <c r="H63" s="37" t="s">
        <v>84</v>
      </c>
      <c r="I63" s="31" t="s">
        <v>17</v>
      </c>
      <c r="J63" s="16"/>
      <c r="K63" s="16"/>
      <c r="L63" s="16"/>
      <c r="M63" s="17"/>
      <c r="N63" s="2"/>
      <c r="O63" s="2"/>
      <c r="P63" s="2"/>
      <c r="Q63" s="2"/>
      <c r="R63" s="2"/>
      <c r="S63" s="2"/>
      <c r="T63" s="2"/>
      <c r="U63" s="2"/>
    </row>
    <row r="64" spans="1:21" s="11" customFormat="1" ht="9.6">
      <c r="A64" s="27" t="s">
        <v>114</v>
      </c>
      <c r="B64" s="3" t="s">
        <v>115</v>
      </c>
      <c r="C64" s="3" t="s">
        <v>175</v>
      </c>
      <c r="D64" s="29" t="s">
        <v>152</v>
      </c>
      <c r="E64" s="28">
        <v>180000</v>
      </c>
      <c r="F64" s="30" t="s">
        <v>83</v>
      </c>
      <c r="G64" s="50"/>
      <c r="H64" s="37" t="s">
        <v>84</v>
      </c>
      <c r="I64" s="31" t="s">
        <v>17</v>
      </c>
      <c r="J64" s="16"/>
      <c r="K64" s="16"/>
      <c r="L64" s="16"/>
      <c r="M64" s="17"/>
      <c r="N64" s="2"/>
      <c r="O64" s="2"/>
      <c r="P64" s="2"/>
      <c r="Q64" s="2"/>
      <c r="R64" s="2"/>
      <c r="S64" s="2"/>
      <c r="T64" s="2"/>
      <c r="U64" s="2"/>
    </row>
    <row r="65" spans="1:21" s="11" customFormat="1" ht="18.95">
      <c r="A65" s="27" t="s">
        <v>114</v>
      </c>
      <c r="B65" s="3" t="s">
        <v>115</v>
      </c>
      <c r="C65" s="3" t="s">
        <v>176</v>
      </c>
      <c r="D65" s="29" t="s">
        <v>177</v>
      </c>
      <c r="E65" s="28">
        <v>1304000</v>
      </c>
      <c r="F65" s="30" t="s">
        <v>83</v>
      </c>
      <c r="G65" s="50"/>
      <c r="H65" s="37" t="s">
        <v>178</v>
      </c>
      <c r="I65" s="31" t="s">
        <v>17</v>
      </c>
      <c r="J65" s="16"/>
      <c r="K65" s="16"/>
      <c r="L65" s="16"/>
      <c r="M65" s="17"/>
      <c r="N65" s="2"/>
      <c r="O65" s="2"/>
      <c r="P65" s="2"/>
      <c r="Q65" s="2"/>
      <c r="R65" s="2"/>
      <c r="S65" s="2"/>
      <c r="T65" s="2"/>
      <c r="U65" s="2"/>
    </row>
    <row r="66" spans="1:21" s="11" customFormat="1" ht="18.95">
      <c r="A66" s="27" t="s">
        <v>114</v>
      </c>
      <c r="B66" s="3" t="s">
        <v>115</v>
      </c>
      <c r="C66" s="3" t="s">
        <v>176</v>
      </c>
      <c r="D66" s="29" t="s">
        <v>177</v>
      </c>
      <c r="E66" s="28">
        <v>650000</v>
      </c>
      <c r="F66" s="30" t="s">
        <v>83</v>
      </c>
      <c r="G66" s="50"/>
      <c r="H66" s="37" t="s">
        <v>178</v>
      </c>
      <c r="I66" s="31" t="s">
        <v>17</v>
      </c>
      <c r="J66" s="16"/>
      <c r="K66" s="16"/>
      <c r="L66" s="16"/>
      <c r="M66" s="17"/>
      <c r="N66" s="2"/>
      <c r="O66" s="2"/>
      <c r="P66" s="2"/>
      <c r="Q66" s="2"/>
      <c r="R66" s="2"/>
      <c r="S66" s="2"/>
      <c r="T66" s="2"/>
      <c r="U66" s="2"/>
    </row>
    <row r="67" spans="1:21" s="11" customFormat="1" ht="18.95">
      <c r="A67" s="27" t="s">
        <v>114</v>
      </c>
      <c r="B67" s="3" t="s">
        <v>115</v>
      </c>
      <c r="C67" s="3" t="s">
        <v>179</v>
      </c>
      <c r="D67" s="29" t="s">
        <v>180</v>
      </c>
      <c r="E67" s="28">
        <v>230000</v>
      </c>
      <c r="F67" s="30" t="s">
        <v>41</v>
      </c>
      <c r="G67" s="50"/>
      <c r="H67" s="37" t="s">
        <v>42</v>
      </c>
      <c r="I67" s="31" t="s">
        <v>17</v>
      </c>
      <c r="J67" s="16"/>
      <c r="K67" s="16"/>
      <c r="L67" s="16"/>
      <c r="M67" s="17"/>
      <c r="N67" s="2"/>
      <c r="O67" s="2"/>
      <c r="P67" s="2"/>
      <c r="Q67" s="2"/>
      <c r="R67" s="2"/>
      <c r="S67" s="2"/>
      <c r="T67" s="2"/>
      <c r="U67" s="2"/>
    </row>
    <row r="68" spans="1:21" s="11" customFormat="1" ht="18.95">
      <c r="A68" s="27" t="s">
        <v>114</v>
      </c>
      <c r="B68" s="3" t="s">
        <v>115</v>
      </c>
      <c r="C68" s="3" t="s">
        <v>181</v>
      </c>
      <c r="D68" s="29" t="s">
        <v>182</v>
      </c>
      <c r="E68" s="28">
        <v>2000000</v>
      </c>
      <c r="F68" s="30" t="s">
        <v>41</v>
      </c>
      <c r="G68" s="38"/>
      <c r="H68" s="37" t="s">
        <v>42</v>
      </c>
      <c r="I68" s="31" t="s">
        <v>17</v>
      </c>
      <c r="K68" s="16"/>
      <c r="L68" s="16"/>
      <c r="M68" s="17"/>
      <c r="N68" s="2"/>
      <c r="O68" s="2"/>
      <c r="P68" s="2"/>
      <c r="Q68" s="2"/>
      <c r="R68" s="2"/>
      <c r="S68" s="2"/>
      <c r="T68" s="2"/>
      <c r="U68" s="2"/>
    </row>
    <row r="69" spans="1:21" s="11" customFormat="1" ht="28.5">
      <c r="A69" s="27" t="s">
        <v>114</v>
      </c>
      <c r="B69" s="3" t="s">
        <v>115</v>
      </c>
      <c r="C69" s="3" t="s">
        <v>183</v>
      </c>
      <c r="D69" s="29" t="s">
        <v>184</v>
      </c>
      <c r="E69" s="28">
        <v>346000</v>
      </c>
      <c r="F69" s="30" t="s">
        <v>87</v>
      </c>
      <c r="G69" s="38"/>
      <c r="H69" s="37" t="s">
        <v>88</v>
      </c>
      <c r="I69" s="31" t="s">
        <v>17</v>
      </c>
      <c r="K69" s="16"/>
      <c r="L69" s="16"/>
      <c r="M69" s="17"/>
      <c r="N69" s="2"/>
      <c r="O69" s="2"/>
      <c r="P69" s="2"/>
      <c r="Q69" s="2"/>
      <c r="R69" s="2"/>
      <c r="S69" s="2"/>
      <c r="T69" s="2"/>
      <c r="U69" s="2"/>
    </row>
    <row r="70" spans="1:21" s="11" customFormat="1" ht="28.5">
      <c r="A70" s="27" t="s">
        <v>114</v>
      </c>
      <c r="B70" s="3" t="s">
        <v>115</v>
      </c>
      <c r="C70" s="3" t="s">
        <v>185</v>
      </c>
      <c r="D70" s="29" t="s">
        <v>186</v>
      </c>
      <c r="E70" s="28">
        <v>1900000</v>
      </c>
      <c r="F70" s="30" t="s">
        <v>87</v>
      </c>
      <c r="G70" s="38"/>
      <c r="H70" s="37" t="s">
        <v>88</v>
      </c>
      <c r="I70" s="31" t="s">
        <v>17</v>
      </c>
      <c r="K70" s="16"/>
      <c r="L70" s="16"/>
      <c r="M70" s="17"/>
      <c r="N70" s="2"/>
      <c r="O70" s="2"/>
      <c r="P70" s="2"/>
      <c r="Q70" s="2"/>
      <c r="R70" s="2"/>
      <c r="S70" s="2"/>
      <c r="T70" s="2"/>
      <c r="U70" s="2"/>
    </row>
    <row r="71" spans="1:21" s="11" customFormat="1" ht="28.5">
      <c r="A71" s="27" t="s">
        <v>114</v>
      </c>
      <c r="B71" s="3" t="s">
        <v>115</v>
      </c>
      <c r="C71" s="3" t="s">
        <v>187</v>
      </c>
      <c r="D71" s="29" t="s">
        <v>188</v>
      </c>
      <c r="E71" s="28">
        <v>666000</v>
      </c>
      <c r="F71" s="30" t="s">
        <v>87</v>
      </c>
      <c r="G71" s="50"/>
      <c r="H71" s="37" t="s">
        <v>88</v>
      </c>
      <c r="I71" s="31" t="s">
        <v>17</v>
      </c>
      <c r="J71" s="16"/>
      <c r="K71" s="16"/>
      <c r="L71" s="16"/>
      <c r="M71" s="17"/>
      <c r="N71" s="2"/>
      <c r="O71" s="2"/>
      <c r="P71" s="2"/>
      <c r="Q71" s="2"/>
      <c r="R71" s="2"/>
      <c r="S71" s="2"/>
      <c r="T71" s="2"/>
      <c r="U71" s="2"/>
    </row>
    <row r="72" spans="1:21" s="11" customFormat="1" ht="18.95">
      <c r="A72" s="27" t="s">
        <v>114</v>
      </c>
      <c r="B72" s="3" t="s">
        <v>115</v>
      </c>
      <c r="C72" s="3" t="s">
        <v>189</v>
      </c>
      <c r="D72" s="29" t="s">
        <v>190</v>
      </c>
      <c r="E72" s="28">
        <v>1154000</v>
      </c>
      <c r="F72" s="30" t="s">
        <v>87</v>
      </c>
      <c r="G72" s="38"/>
      <c r="H72" s="37" t="s">
        <v>88</v>
      </c>
      <c r="I72" s="31" t="s">
        <v>17</v>
      </c>
      <c r="K72" s="16"/>
      <c r="L72" s="16"/>
      <c r="M72" s="17"/>
      <c r="N72" s="2"/>
      <c r="O72" s="2"/>
      <c r="P72" s="2"/>
      <c r="Q72" s="2"/>
      <c r="R72" s="2"/>
      <c r="S72" s="2"/>
      <c r="T72" s="2"/>
      <c r="U72" s="2"/>
    </row>
    <row r="73" spans="1:21" s="11" customFormat="1" ht="18.95">
      <c r="A73" s="27" t="s">
        <v>114</v>
      </c>
      <c r="B73" s="3" t="s">
        <v>115</v>
      </c>
      <c r="C73" s="3" t="s">
        <v>191</v>
      </c>
      <c r="D73" s="29" t="s">
        <v>192</v>
      </c>
      <c r="E73" s="28">
        <v>1500000</v>
      </c>
      <c r="F73" s="30" t="s">
        <v>91</v>
      </c>
      <c r="G73" s="50"/>
      <c r="H73" s="37" t="s">
        <v>92</v>
      </c>
      <c r="I73" s="31" t="s">
        <v>17</v>
      </c>
      <c r="J73" s="16"/>
      <c r="K73" s="16"/>
      <c r="L73" s="16"/>
      <c r="M73" s="17"/>
      <c r="N73" s="2"/>
      <c r="O73" s="2"/>
      <c r="P73" s="2"/>
      <c r="Q73" s="2"/>
      <c r="R73" s="2"/>
      <c r="S73" s="2"/>
      <c r="T73" s="2"/>
      <c r="U73" s="2"/>
    </row>
    <row r="74" spans="1:21" s="11" customFormat="1" ht="9.6">
      <c r="A74" s="27" t="s">
        <v>114</v>
      </c>
      <c r="B74" s="3" t="s">
        <v>115</v>
      </c>
      <c r="C74" s="3" t="s">
        <v>191</v>
      </c>
      <c r="D74" s="29" t="s">
        <v>118</v>
      </c>
      <c r="E74" s="28">
        <v>236000</v>
      </c>
      <c r="F74" s="30" t="s">
        <v>91</v>
      </c>
      <c r="G74" s="50"/>
      <c r="H74" s="37" t="s">
        <v>92</v>
      </c>
      <c r="I74" s="31" t="s">
        <v>17</v>
      </c>
      <c r="J74" s="16"/>
      <c r="K74" s="16"/>
      <c r="L74" s="16"/>
      <c r="M74" s="17"/>
      <c r="N74" s="2"/>
      <c r="O74" s="2"/>
      <c r="P74" s="2"/>
      <c r="Q74" s="2"/>
      <c r="R74" s="2"/>
      <c r="S74" s="2"/>
      <c r="T74" s="2"/>
      <c r="U74" s="2"/>
    </row>
    <row r="75" spans="1:21" s="11" customFormat="1" ht="18.95">
      <c r="A75" s="27" t="s">
        <v>114</v>
      </c>
      <c r="B75" s="3" t="s">
        <v>115</v>
      </c>
      <c r="C75" s="3" t="s">
        <v>193</v>
      </c>
      <c r="D75" s="29" t="s">
        <v>194</v>
      </c>
      <c r="E75" s="28">
        <v>650000</v>
      </c>
      <c r="F75" s="30" t="s">
        <v>195</v>
      </c>
      <c r="G75" s="50"/>
      <c r="H75" s="37" t="s">
        <v>196</v>
      </c>
      <c r="I75" s="31" t="s">
        <v>17</v>
      </c>
      <c r="J75" s="16"/>
      <c r="K75" s="16"/>
      <c r="L75" s="16"/>
      <c r="M75" s="17"/>
      <c r="N75" s="2"/>
      <c r="O75" s="2"/>
      <c r="P75" s="2"/>
      <c r="Q75" s="2"/>
      <c r="R75" s="2"/>
      <c r="S75" s="2"/>
      <c r="T75" s="2"/>
      <c r="U75" s="2"/>
    </row>
    <row r="76" spans="1:21" s="11" customFormat="1" ht="18.95">
      <c r="A76" s="27" t="s">
        <v>114</v>
      </c>
      <c r="B76" s="3" t="s">
        <v>115</v>
      </c>
      <c r="C76" s="3" t="s">
        <v>197</v>
      </c>
      <c r="D76" s="29" t="s">
        <v>198</v>
      </c>
      <c r="E76" s="28">
        <v>2000000</v>
      </c>
      <c r="F76" s="30" t="s">
        <v>199</v>
      </c>
      <c r="G76" s="50"/>
      <c r="H76" s="37" t="s">
        <v>200</v>
      </c>
      <c r="I76" s="31" t="s">
        <v>17</v>
      </c>
      <c r="J76" s="16"/>
      <c r="K76" s="16"/>
      <c r="L76" s="16"/>
      <c r="M76" s="17"/>
      <c r="N76" s="2"/>
      <c r="O76" s="2"/>
      <c r="P76" s="2"/>
      <c r="Q76" s="2"/>
      <c r="R76" s="2"/>
      <c r="S76" s="2"/>
      <c r="T76" s="2"/>
      <c r="U76" s="2"/>
    </row>
    <row r="77" spans="1:21" s="11" customFormat="1" ht="18.95">
      <c r="A77" s="27" t="s">
        <v>114</v>
      </c>
      <c r="B77" s="3" t="s">
        <v>115</v>
      </c>
      <c r="C77" s="3" t="s">
        <v>201</v>
      </c>
      <c r="D77" s="29" t="s">
        <v>202</v>
      </c>
      <c r="E77" s="28">
        <v>1000000</v>
      </c>
      <c r="F77" s="30" t="s">
        <v>199</v>
      </c>
      <c r="G77" s="50"/>
      <c r="H77" s="37" t="s">
        <v>200</v>
      </c>
      <c r="I77" s="31" t="s">
        <v>17</v>
      </c>
      <c r="J77" s="16"/>
      <c r="K77" s="16"/>
      <c r="L77" s="16"/>
      <c r="M77" s="17"/>
      <c r="N77" s="2"/>
      <c r="O77" s="2"/>
      <c r="P77" s="2"/>
      <c r="Q77" s="2"/>
      <c r="R77" s="2"/>
      <c r="S77" s="2"/>
      <c r="T77" s="2"/>
      <c r="U77" s="2"/>
    </row>
    <row r="78" spans="1:21" s="11" customFormat="1" ht="9.6">
      <c r="A78" s="27" t="s">
        <v>114</v>
      </c>
      <c r="B78" s="3" t="s">
        <v>115</v>
      </c>
      <c r="C78" s="3" t="s">
        <v>203</v>
      </c>
      <c r="D78" s="29" t="s">
        <v>118</v>
      </c>
      <c r="E78" s="28">
        <v>115000</v>
      </c>
      <c r="F78" s="30" t="s">
        <v>95</v>
      </c>
      <c r="G78" s="50"/>
      <c r="H78" s="37" t="s">
        <v>96</v>
      </c>
      <c r="I78" s="31" t="s">
        <v>17</v>
      </c>
      <c r="J78" s="16"/>
      <c r="K78" s="16"/>
      <c r="L78" s="16"/>
      <c r="M78" s="17"/>
      <c r="N78" s="2"/>
      <c r="O78" s="2"/>
      <c r="P78" s="2"/>
      <c r="Q78" s="2"/>
      <c r="R78" s="2"/>
      <c r="S78" s="2"/>
      <c r="T78" s="2"/>
      <c r="U78" s="2"/>
    </row>
    <row r="79" spans="1:21" s="11" customFormat="1" ht="18.95">
      <c r="A79" s="27" t="s">
        <v>114</v>
      </c>
      <c r="B79" s="3" t="s">
        <v>115</v>
      </c>
      <c r="C79" s="3" t="s">
        <v>204</v>
      </c>
      <c r="D79" s="29" t="s">
        <v>205</v>
      </c>
      <c r="E79" s="28">
        <v>1135000</v>
      </c>
      <c r="F79" s="30" t="s">
        <v>45</v>
      </c>
      <c r="G79" s="38"/>
      <c r="H79" s="37" t="s">
        <v>206</v>
      </c>
      <c r="I79" s="31" t="s">
        <v>17</v>
      </c>
      <c r="K79" s="16"/>
      <c r="L79" s="16"/>
      <c r="M79" s="17"/>
      <c r="N79" s="2"/>
      <c r="O79" s="2"/>
      <c r="P79" s="2"/>
      <c r="Q79" s="2"/>
      <c r="R79" s="2"/>
      <c r="S79" s="2"/>
      <c r="T79" s="2"/>
      <c r="U79" s="2"/>
    </row>
    <row r="80" spans="1:21" s="11" customFormat="1" ht="18.95">
      <c r="A80" s="27" t="s">
        <v>114</v>
      </c>
      <c r="B80" s="3" t="s">
        <v>115</v>
      </c>
      <c r="C80" s="3" t="s">
        <v>207</v>
      </c>
      <c r="D80" s="29" t="s">
        <v>208</v>
      </c>
      <c r="E80" s="28">
        <v>40000</v>
      </c>
      <c r="F80" s="30" t="s">
        <v>45</v>
      </c>
      <c r="G80" s="50"/>
      <c r="H80" s="37" t="s">
        <v>49</v>
      </c>
      <c r="I80" s="31" t="s">
        <v>17</v>
      </c>
      <c r="J80" s="16"/>
      <c r="M80" s="17"/>
      <c r="N80" s="2"/>
      <c r="O80" s="2"/>
      <c r="P80" s="2"/>
      <c r="Q80" s="2"/>
      <c r="R80" s="2"/>
      <c r="S80" s="2"/>
      <c r="T80" s="2"/>
      <c r="U80" s="2"/>
    </row>
    <row r="81" spans="1:21" s="11" customFormat="1" ht="18.95">
      <c r="A81" s="27" t="s">
        <v>114</v>
      </c>
      <c r="B81" s="3" t="s">
        <v>115</v>
      </c>
      <c r="C81" s="3" t="s">
        <v>209</v>
      </c>
      <c r="D81" s="29" t="s">
        <v>210</v>
      </c>
      <c r="E81" s="28">
        <v>305000</v>
      </c>
      <c r="F81" s="30" t="s">
        <v>211</v>
      </c>
      <c r="G81" s="50"/>
      <c r="H81" s="37" t="s">
        <v>212</v>
      </c>
      <c r="I81" s="31" t="s">
        <v>17</v>
      </c>
      <c r="J81" s="16"/>
      <c r="K81" s="16"/>
      <c r="L81" s="16"/>
      <c r="M81" s="17"/>
      <c r="N81" s="2"/>
      <c r="O81" s="2"/>
      <c r="P81" s="2"/>
      <c r="Q81" s="2"/>
      <c r="R81" s="2"/>
      <c r="S81" s="2"/>
      <c r="T81" s="2"/>
      <c r="U81" s="2"/>
    </row>
    <row r="82" spans="1:21" s="11" customFormat="1" ht="18.95">
      <c r="A82" s="27" t="s">
        <v>114</v>
      </c>
      <c r="B82" s="3" t="s">
        <v>115</v>
      </c>
      <c r="C82" s="3" t="s">
        <v>213</v>
      </c>
      <c r="D82" s="29" t="s">
        <v>214</v>
      </c>
      <c r="E82" s="28">
        <v>1450000</v>
      </c>
      <c r="F82" s="30" t="s">
        <v>211</v>
      </c>
      <c r="G82" s="50"/>
      <c r="H82" s="37" t="s">
        <v>212</v>
      </c>
      <c r="I82" s="31" t="s">
        <v>17</v>
      </c>
      <c r="J82" s="16"/>
      <c r="K82" s="16"/>
      <c r="L82" s="16"/>
      <c r="M82" s="17"/>
      <c r="N82" s="2"/>
      <c r="O82" s="2"/>
      <c r="P82" s="2"/>
      <c r="Q82" s="2"/>
      <c r="R82" s="2"/>
      <c r="S82" s="2"/>
      <c r="T82" s="2"/>
      <c r="U82" s="2"/>
    </row>
    <row r="83" spans="1:21" s="11" customFormat="1" ht="18.95">
      <c r="A83" s="27" t="s">
        <v>114</v>
      </c>
      <c r="B83" s="3" t="s">
        <v>115</v>
      </c>
      <c r="C83" s="3" t="s">
        <v>215</v>
      </c>
      <c r="D83" s="29" t="s">
        <v>216</v>
      </c>
      <c r="E83" s="28">
        <v>800000</v>
      </c>
      <c r="F83" s="30" t="s">
        <v>217</v>
      </c>
      <c r="G83" s="50"/>
      <c r="H83" s="37" t="s">
        <v>218</v>
      </c>
      <c r="I83" s="31" t="s">
        <v>17</v>
      </c>
      <c r="J83" s="16"/>
      <c r="K83" s="16"/>
      <c r="L83" s="16"/>
      <c r="M83" s="17"/>
      <c r="N83" s="2"/>
      <c r="O83" s="2"/>
      <c r="P83" s="2"/>
      <c r="Q83" s="2"/>
      <c r="R83" s="2"/>
      <c r="S83" s="2"/>
      <c r="T83" s="2"/>
      <c r="U83" s="2"/>
    </row>
    <row r="84" spans="1:21" s="11" customFormat="1" ht="9.6">
      <c r="A84" s="27" t="s">
        <v>114</v>
      </c>
      <c r="B84" s="3" t="s">
        <v>115</v>
      </c>
      <c r="C84" s="3" t="s">
        <v>219</v>
      </c>
      <c r="D84" s="29" t="s">
        <v>220</v>
      </c>
      <c r="E84" s="28">
        <v>3000000</v>
      </c>
      <c r="F84" s="30" t="s">
        <v>221</v>
      </c>
      <c r="G84" s="37" t="s">
        <v>222</v>
      </c>
      <c r="H84" s="37" t="s">
        <v>223</v>
      </c>
      <c r="I84" s="31" t="s">
        <v>224</v>
      </c>
      <c r="J84" s="17"/>
      <c r="K84" s="16"/>
      <c r="L84" s="16"/>
      <c r="M84" s="17"/>
      <c r="N84" s="2"/>
      <c r="O84" s="2"/>
      <c r="P84" s="2"/>
      <c r="Q84" s="2"/>
      <c r="R84" s="2"/>
      <c r="S84" s="2"/>
      <c r="T84" s="2"/>
      <c r="U84" s="2"/>
    </row>
    <row r="85" spans="1:21" s="11" customFormat="1">
      <c r="A85" s="27" t="s">
        <v>114</v>
      </c>
      <c r="B85" s="3" t="s">
        <v>115</v>
      </c>
      <c r="C85" s="3" t="s">
        <v>225</v>
      </c>
      <c r="D85" s="29" t="s">
        <v>152</v>
      </c>
      <c r="E85" s="28">
        <v>3500000</v>
      </c>
      <c r="F85" s="30" t="s">
        <v>226</v>
      </c>
      <c r="G85" s="50"/>
      <c r="H85" s="37" t="s">
        <v>227</v>
      </c>
      <c r="I85" s="31" t="s">
        <v>17</v>
      </c>
      <c r="J85" s="212"/>
      <c r="K85" s="16"/>
      <c r="L85" s="16"/>
      <c r="M85" s="17"/>
      <c r="N85" s="2"/>
      <c r="O85" s="2"/>
      <c r="P85" s="2"/>
      <c r="Q85" s="2"/>
      <c r="R85" s="2"/>
      <c r="S85" s="2"/>
      <c r="T85" s="2"/>
      <c r="U85" s="2"/>
    </row>
    <row r="86" spans="1:21" s="11" customFormat="1" ht="18.95">
      <c r="A86" s="27" t="s">
        <v>114</v>
      </c>
      <c r="B86" s="3" t="s">
        <v>115</v>
      </c>
      <c r="C86" s="3" t="s">
        <v>228</v>
      </c>
      <c r="D86" s="29" t="s">
        <v>229</v>
      </c>
      <c r="E86" s="28">
        <v>1600000</v>
      </c>
      <c r="F86" s="30" t="s">
        <v>52</v>
      </c>
      <c r="G86" s="50"/>
      <c r="H86" s="37" t="s">
        <v>53</v>
      </c>
      <c r="I86" s="31" t="s">
        <v>17</v>
      </c>
      <c r="J86" s="16"/>
      <c r="M86" s="17"/>
      <c r="N86" s="2"/>
      <c r="O86" s="2"/>
      <c r="P86" s="2"/>
      <c r="Q86" s="2"/>
      <c r="R86" s="2"/>
      <c r="S86" s="2"/>
      <c r="T86" s="2"/>
      <c r="U86" s="2"/>
    </row>
    <row r="87" spans="1:21" s="11" customFormat="1" ht="18.95">
      <c r="A87" s="27" t="s">
        <v>114</v>
      </c>
      <c r="B87" s="3" t="s">
        <v>115</v>
      </c>
      <c r="C87" s="3" t="s">
        <v>230</v>
      </c>
      <c r="D87" s="29" t="s">
        <v>231</v>
      </c>
      <c r="E87" s="28">
        <v>463000</v>
      </c>
      <c r="F87" s="30" t="s">
        <v>232</v>
      </c>
      <c r="G87" s="50"/>
      <c r="H87" s="37" t="s">
        <v>233</v>
      </c>
      <c r="I87" s="31" t="s">
        <v>17</v>
      </c>
      <c r="J87" s="16"/>
      <c r="K87" s="16"/>
      <c r="L87" s="16"/>
      <c r="M87" s="17"/>
      <c r="N87" s="2"/>
      <c r="O87" s="2"/>
      <c r="P87" s="2"/>
      <c r="Q87" s="2"/>
      <c r="R87" s="2"/>
      <c r="S87" s="2"/>
      <c r="T87" s="2"/>
      <c r="U87" s="2"/>
    </row>
    <row r="88" spans="1:21" s="11" customFormat="1" ht="18.95">
      <c r="A88" s="27" t="s">
        <v>114</v>
      </c>
      <c r="B88" s="3" t="s">
        <v>115</v>
      </c>
      <c r="C88" s="3" t="s">
        <v>234</v>
      </c>
      <c r="D88" s="29" t="s">
        <v>235</v>
      </c>
      <c r="E88" s="28">
        <v>800000</v>
      </c>
      <c r="F88" s="30" t="s">
        <v>99</v>
      </c>
      <c r="G88" s="50"/>
      <c r="H88" s="37" t="s">
        <v>236</v>
      </c>
      <c r="I88" s="31" t="s">
        <v>17</v>
      </c>
      <c r="J88" s="16"/>
      <c r="K88" s="16"/>
      <c r="L88" s="16"/>
      <c r="M88" s="17"/>
      <c r="N88" s="2"/>
      <c r="O88" s="2"/>
      <c r="P88" s="2"/>
      <c r="Q88" s="2"/>
      <c r="R88" s="2"/>
      <c r="S88" s="2"/>
      <c r="T88" s="2"/>
      <c r="U88" s="2"/>
    </row>
    <row r="89" spans="1:21" s="11" customFormat="1" ht="9.6">
      <c r="A89" s="27" t="s">
        <v>114</v>
      </c>
      <c r="B89" s="3" t="s">
        <v>115</v>
      </c>
      <c r="C89" s="3" t="s">
        <v>237</v>
      </c>
      <c r="D89" s="29" t="s">
        <v>238</v>
      </c>
      <c r="E89" s="28">
        <v>690000</v>
      </c>
      <c r="F89" s="30" t="s">
        <v>99</v>
      </c>
      <c r="G89" s="50"/>
      <c r="H89" s="37" t="s">
        <v>236</v>
      </c>
      <c r="I89" s="31" t="s">
        <v>17</v>
      </c>
      <c r="J89" s="16"/>
      <c r="K89" s="16"/>
      <c r="L89" s="16"/>
      <c r="M89" s="17"/>
      <c r="N89" s="2"/>
      <c r="O89" s="2"/>
      <c r="P89" s="2"/>
      <c r="Q89" s="2"/>
      <c r="R89" s="2"/>
      <c r="S89" s="2"/>
      <c r="T89" s="2"/>
      <c r="U89" s="2"/>
    </row>
    <row r="90" spans="1:21" s="11" customFormat="1" ht="28.5">
      <c r="A90" s="27" t="s">
        <v>114</v>
      </c>
      <c r="B90" s="3" t="s">
        <v>115</v>
      </c>
      <c r="C90" s="3" t="s">
        <v>237</v>
      </c>
      <c r="D90" s="29" t="s">
        <v>239</v>
      </c>
      <c r="E90" s="28">
        <v>3000000</v>
      </c>
      <c r="F90" s="30" t="s">
        <v>99</v>
      </c>
      <c r="G90" s="50"/>
      <c r="H90" s="37" t="s">
        <v>236</v>
      </c>
      <c r="I90" s="31" t="s">
        <v>17</v>
      </c>
      <c r="J90" s="16"/>
      <c r="K90" s="16"/>
      <c r="L90" s="16"/>
      <c r="M90" s="17"/>
      <c r="N90" s="2"/>
      <c r="O90" s="2"/>
      <c r="P90" s="2"/>
      <c r="Q90" s="2"/>
      <c r="R90" s="2"/>
      <c r="S90" s="2"/>
      <c r="T90" s="2"/>
      <c r="U90" s="2"/>
    </row>
    <row r="91" spans="1:21" s="11" customFormat="1" ht="18.95">
      <c r="A91" s="27" t="s">
        <v>114</v>
      </c>
      <c r="B91" s="3" t="s">
        <v>115</v>
      </c>
      <c r="C91" s="3" t="s">
        <v>240</v>
      </c>
      <c r="D91" s="29" t="s">
        <v>241</v>
      </c>
      <c r="E91" s="28">
        <v>695000</v>
      </c>
      <c r="F91" s="30" t="s">
        <v>103</v>
      </c>
      <c r="G91" s="50"/>
      <c r="H91" s="37" t="s">
        <v>104</v>
      </c>
      <c r="I91" s="31" t="s">
        <v>17</v>
      </c>
      <c r="J91" s="16"/>
      <c r="K91" s="16"/>
      <c r="L91" s="16"/>
      <c r="M91" s="17"/>
      <c r="N91" s="2"/>
      <c r="O91" s="2"/>
      <c r="P91" s="2"/>
      <c r="Q91" s="2"/>
      <c r="R91" s="2"/>
      <c r="S91" s="2"/>
      <c r="T91" s="2"/>
      <c r="U91" s="2"/>
    </row>
    <row r="92" spans="1:21" s="11" customFormat="1" ht="9.6">
      <c r="A92" s="27" t="s">
        <v>114</v>
      </c>
      <c r="B92" s="3" t="s">
        <v>115</v>
      </c>
      <c r="C92" s="3" t="s">
        <v>242</v>
      </c>
      <c r="D92" s="29" t="s">
        <v>118</v>
      </c>
      <c r="E92" s="28">
        <v>2000000</v>
      </c>
      <c r="F92" s="30" t="s">
        <v>103</v>
      </c>
      <c r="G92" s="50"/>
      <c r="H92" s="37" t="s">
        <v>104</v>
      </c>
      <c r="I92" s="31" t="s">
        <v>17</v>
      </c>
      <c r="J92" s="16"/>
      <c r="K92" s="16"/>
      <c r="L92" s="16"/>
      <c r="M92" s="17"/>
      <c r="N92" s="2"/>
      <c r="O92" s="2"/>
      <c r="P92" s="2"/>
      <c r="Q92" s="2"/>
      <c r="R92" s="2"/>
      <c r="S92" s="2"/>
      <c r="T92" s="2"/>
      <c r="U92" s="2"/>
    </row>
    <row r="93" spans="1:21" s="11" customFormat="1" ht="9.6">
      <c r="A93" s="39" t="s">
        <v>114</v>
      </c>
      <c r="B93" s="4" t="s">
        <v>115</v>
      </c>
      <c r="C93" s="4" t="s">
        <v>243</v>
      </c>
      <c r="D93" s="42" t="s">
        <v>148</v>
      </c>
      <c r="E93" s="41">
        <v>1500000</v>
      </c>
      <c r="F93" s="43" t="s">
        <v>103</v>
      </c>
      <c r="G93" s="51"/>
      <c r="H93" s="37" t="s">
        <v>104</v>
      </c>
      <c r="I93" s="44" t="s">
        <v>17</v>
      </c>
      <c r="J93" s="16"/>
      <c r="K93" s="16"/>
      <c r="L93" s="16"/>
      <c r="M93" s="17"/>
      <c r="N93" s="2"/>
      <c r="O93" s="2"/>
      <c r="P93" s="2"/>
      <c r="Q93" s="2"/>
      <c r="R93" s="2"/>
      <c r="S93" s="2"/>
      <c r="T93" s="2"/>
      <c r="U93" s="2"/>
    </row>
    <row r="94" spans="1:21" s="11" customFormat="1" ht="18.95">
      <c r="A94" s="27" t="s">
        <v>114</v>
      </c>
      <c r="B94" s="3" t="s">
        <v>115</v>
      </c>
      <c r="C94" s="3" t="s">
        <v>244</v>
      </c>
      <c r="D94" s="29" t="s">
        <v>245</v>
      </c>
      <c r="E94" s="28">
        <v>1000000</v>
      </c>
      <c r="F94" s="30" t="s">
        <v>103</v>
      </c>
      <c r="G94" s="50"/>
      <c r="H94" s="37" t="s">
        <v>104</v>
      </c>
      <c r="I94" s="31" t="s">
        <v>17</v>
      </c>
      <c r="J94" s="16"/>
      <c r="K94" s="16"/>
      <c r="L94" s="16"/>
      <c r="M94" s="17"/>
      <c r="N94" s="2"/>
      <c r="O94" s="2"/>
      <c r="P94" s="2"/>
      <c r="Q94" s="2"/>
      <c r="R94" s="2"/>
      <c r="S94" s="2"/>
      <c r="T94" s="2"/>
      <c r="U94" s="2"/>
    </row>
    <row r="95" spans="1:21" s="11" customFormat="1" ht="9.6">
      <c r="A95" s="27" t="s">
        <v>114</v>
      </c>
      <c r="B95" s="3" t="s">
        <v>115</v>
      </c>
      <c r="C95" s="3" t="s">
        <v>246</v>
      </c>
      <c r="D95" s="29" t="s">
        <v>118</v>
      </c>
      <c r="E95" s="28">
        <v>1000000</v>
      </c>
      <c r="F95" s="30" t="s">
        <v>103</v>
      </c>
      <c r="G95" s="50"/>
      <c r="H95" s="37" t="s">
        <v>104</v>
      </c>
      <c r="I95" s="31" t="s">
        <v>17</v>
      </c>
      <c r="J95" s="16"/>
      <c r="K95" s="16"/>
      <c r="L95" s="16"/>
      <c r="M95" s="17"/>
      <c r="N95" s="2"/>
      <c r="O95" s="2"/>
      <c r="P95" s="2"/>
      <c r="Q95" s="2"/>
      <c r="R95" s="2"/>
      <c r="S95" s="2"/>
      <c r="T95" s="2"/>
      <c r="U95" s="2"/>
    </row>
    <row r="96" spans="1:21" s="11" customFormat="1" ht="18.95">
      <c r="A96" s="27" t="s">
        <v>114</v>
      </c>
      <c r="B96" s="3" t="s">
        <v>115</v>
      </c>
      <c r="C96" s="3" t="s">
        <v>247</v>
      </c>
      <c r="D96" s="29" t="s">
        <v>248</v>
      </c>
      <c r="E96" s="28">
        <v>1500000</v>
      </c>
      <c r="F96" s="30" t="s">
        <v>103</v>
      </c>
      <c r="G96" s="50"/>
      <c r="H96" s="37" t="s">
        <v>104</v>
      </c>
      <c r="I96" s="31" t="s">
        <v>17</v>
      </c>
      <c r="J96" s="16"/>
      <c r="K96" s="16"/>
      <c r="L96" s="16"/>
      <c r="M96" s="17"/>
      <c r="N96" s="2"/>
      <c r="O96" s="2"/>
      <c r="P96" s="2"/>
      <c r="Q96" s="2"/>
      <c r="R96" s="2"/>
      <c r="S96" s="2"/>
      <c r="T96" s="2"/>
      <c r="U96" s="2"/>
    </row>
    <row r="97" spans="1:21" s="11" customFormat="1" ht="9.6">
      <c r="A97" s="27" t="s">
        <v>114</v>
      </c>
      <c r="B97" s="3" t="s">
        <v>115</v>
      </c>
      <c r="C97" s="3" t="s">
        <v>249</v>
      </c>
      <c r="D97" s="29" t="s">
        <v>250</v>
      </c>
      <c r="E97" s="28">
        <v>1357000</v>
      </c>
      <c r="F97" s="30" t="s">
        <v>56</v>
      </c>
      <c r="G97" s="50"/>
      <c r="H97" s="37" t="s">
        <v>57</v>
      </c>
      <c r="I97" s="31" t="s">
        <v>17</v>
      </c>
      <c r="J97" s="16"/>
      <c r="K97" s="16"/>
      <c r="L97" s="16"/>
      <c r="M97" s="17"/>
      <c r="N97" s="2"/>
      <c r="O97" s="2"/>
      <c r="P97" s="2"/>
      <c r="Q97" s="2"/>
      <c r="R97" s="2"/>
      <c r="S97" s="2"/>
      <c r="T97" s="2"/>
      <c r="U97" s="2"/>
    </row>
    <row r="98" spans="1:21" s="11" customFormat="1" ht="18.95">
      <c r="A98" s="27" t="s">
        <v>114</v>
      </c>
      <c r="B98" s="3" t="s">
        <v>115</v>
      </c>
      <c r="C98" s="3" t="s">
        <v>251</v>
      </c>
      <c r="D98" s="29" t="s">
        <v>252</v>
      </c>
      <c r="E98" s="28">
        <v>1500000</v>
      </c>
      <c r="F98" s="30" t="s">
        <v>107</v>
      </c>
      <c r="G98" s="50"/>
      <c r="H98" s="37" t="s">
        <v>108</v>
      </c>
      <c r="I98" s="31" t="s">
        <v>17</v>
      </c>
      <c r="J98" s="16"/>
      <c r="K98" s="16"/>
      <c r="L98" s="16"/>
      <c r="M98" s="17"/>
      <c r="N98" s="2"/>
      <c r="O98" s="2"/>
      <c r="P98" s="2"/>
      <c r="Q98" s="2"/>
      <c r="R98" s="2"/>
      <c r="S98" s="2"/>
      <c r="T98" s="2"/>
      <c r="U98" s="2"/>
    </row>
    <row r="99" spans="1:21" s="11" customFormat="1" ht="18.95">
      <c r="A99" s="27" t="s">
        <v>114</v>
      </c>
      <c r="B99" s="3" t="s">
        <v>115</v>
      </c>
      <c r="C99" s="3" t="s">
        <v>253</v>
      </c>
      <c r="D99" s="29" t="s">
        <v>254</v>
      </c>
      <c r="E99" s="28">
        <v>274000</v>
      </c>
      <c r="F99" s="30" t="s">
        <v>107</v>
      </c>
      <c r="G99" s="50"/>
      <c r="H99" s="37" t="s">
        <v>108</v>
      </c>
      <c r="I99" s="31" t="s">
        <v>17</v>
      </c>
      <c r="J99" s="16"/>
      <c r="K99" s="16"/>
      <c r="L99" s="16"/>
      <c r="M99" s="17"/>
      <c r="N99" s="2"/>
      <c r="O99" s="2"/>
      <c r="P99" s="2"/>
      <c r="Q99" s="2"/>
      <c r="R99" s="2"/>
      <c r="S99" s="2"/>
      <c r="T99" s="2"/>
      <c r="U99" s="2"/>
    </row>
    <row r="100" spans="1:21" s="11" customFormat="1" ht="28.5">
      <c r="A100" s="27" t="s">
        <v>114</v>
      </c>
      <c r="B100" s="3" t="s">
        <v>115</v>
      </c>
      <c r="C100" s="3" t="s">
        <v>255</v>
      </c>
      <c r="D100" s="29" t="s">
        <v>256</v>
      </c>
      <c r="E100" s="28">
        <v>940000</v>
      </c>
      <c r="F100" s="30" t="s">
        <v>107</v>
      </c>
      <c r="G100" s="38"/>
      <c r="H100" s="37" t="s">
        <v>108</v>
      </c>
      <c r="I100" s="31" t="s">
        <v>17</v>
      </c>
      <c r="K100" s="16"/>
      <c r="L100" s="16"/>
      <c r="M100" s="17"/>
      <c r="N100" s="2"/>
      <c r="O100" s="2"/>
      <c r="P100" s="2"/>
      <c r="Q100" s="2"/>
      <c r="R100" s="2"/>
      <c r="S100" s="2"/>
      <c r="T100" s="2"/>
      <c r="U100" s="2"/>
    </row>
    <row r="101" spans="1:21" s="11" customFormat="1" ht="18.95">
      <c r="A101" s="27" t="s">
        <v>114</v>
      </c>
      <c r="B101" s="3" t="s">
        <v>115</v>
      </c>
      <c r="C101" s="3" t="s">
        <v>257</v>
      </c>
      <c r="D101" s="29" t="s">
        <v>258</v>
      </c>
      <c r="E101" s="28">
        <v>1662000</v>
      </c>
      <c r="F101" s="30" t="s">
        <v>259</v>
      </c>
      <c r="G101" s="50"/>
      <c r="H101" s="37" t="s">
        <v>260</v>
      </c>
      <c r="I101" s="31" t="s">
        <v>17</v>
      </c>
      <c r="J101" s="16"/>
      <c r="M101" s="17"/>
      <c r="N101" s="2"/>
      <c r="O101" s="2"/>
      <c r="P101" s="2"/>
      <c r="Q101" s="2"/>
      <c r="R101" s="2"/>
      <c r="S101" s="2"/>
      <c r="T101" s="2"/>
      <c r="U101" s="2"/>
    </row>
    <row r="102" spans="1:21" s="11" customFormat="1" ht="28.5">
      <c r="A102" s="27" t="s">
        <v>114</v>
      </c>
      <c r="B102" s="3" t="s">
        <v>115</v>
      </c>
      <c r="C102" s="3" t="s">
        <v>261</v>
      </c>
      <c r="D102" s="29" t="s">
        <v>262</v>
      </c>
      <c r="E102" s="28">
        <v>750000</v>
      </c>
      <c r="F102" s="30" t="s">
        <v>263</v>
      </c>
      <c r="G102" s="50"/>
      <c r="H102" s="37" t="s">
        <v>264</v>
      </c>
      <c r="I102" s="31" t="s">
        <v>17</v>
      </c>
      <c r="J102" s="16"/>
      <c r="M102" s="17"/>
      <c r="N102" s="2"/>
      <c r="O102" s="2"/>
      <c r="P102" s="2"/>
      <c r="Q102" s="2"/>
      <c r="R102" s="2"/>
      <c r="S102" s="2"/>
      <c r="T102" s="2"/>
      <c r="U102" s="2"/>
    </row>
    <row r="103" spans="1:21" s="11" customFormat="1" ht="18.95">
      <c r="A103" s="27" t="s">
        <v>114</v>
      </c>
      <c r="B103" s="3" t="s">
        <v>115</v>
      </c>
      <c r="C103" s="3" t="s">
        <v>265</v>
      </c>
      <c r="D103" s="29" t="s">
        <v>266</v>
      </c>
      <c r="E103" s="28">
        <v>500000</v>
      </c>
      <c r="F103" s="30" t="s">
        <v>263</v>
      </c>
      <c r="G103" s="50"/>
      <c r="H103" s="37" t="s">
        <v>264</v>
      </c>
      <c r="I103" s="31" t="s">
        <v>17</v>
      </c>
      <c r="J103" s="16"/>
      <c r="M103" s="17"/>
      <c r="N103" s="2"/>
      <c r="O103" s="2"/>
      <c r="P103" s="2"/>
      <c r="Q103" s="2"/>
      <c r="R103" s="2"/>
      <c r="S103" s="2"/>
      <c r="T103" s="2"/>
      <c r="U103" s="2"/>
    </row>
    <row r="104" spans="1:21" s="11" customFormat="1" ht="18.95">
      <c r="A104" s="27" t="s">
        <v>114</v>
      </c>
      <c r="B104" s="3" t="s">
        <v>115</v>
      </c>
      <c r="C104" s="3" t="s">
        <v>267</v>
      </c>
      <c r="D104" s="29" t="s">
        <v>268</v>
      </c>
      <c r="E104" s="28">
        <v>2645000</v>
      </c>
      <c r="F104" s="30" t="s">
        <v>263</v>
      </c>
      <c r="G104" s="50"/>
      <c r="H104" s="37" t="s">
        <v>264</v>
      </c>
      <c r="I104" s="31" t="s">
        <v>17</v>
      </c>
      <c r="J104" s="16"/>
      <c r="K104" s="16"/>
      <c r="L104" s="16"/>
      <c r="M104" s="17"/>
      <c r="N104" s="2"/>
      <c r="O104" s="2"/>
      <c r="P104" s="2"/>
      <c r="Q104" s="2"/>
      <c r="R104" s="2"/>
      <c r="S104" s="2"/>
      <c r="T104" s="2"/>
      <c r="U104" s="2"/>
    </row>
    <row r="105" spans="1:21" s="11" customFormat="1" ht="18.95">
      <c r="A105" s="39" t="s">
        <v>114</v>
      </c>
      <c r="B105" s="4" t="s">
        <v>115</v>
      </c>
      <c r="C105" s="4" t="s">
        <v>269</v>
      </c>
      <c r="D105" s="42" t="s">
        <v>270</v>
      </c>
      <c r="E105" s="41">
        <v>500000</v>
      </c>
      <c r="F105" s="43" t="s">
        <v>60</v>
      </c>
      <c r="G105" s="51"/>
      <c r="H105" s="37" t="s">
        <v>61</v>
      </c>
      <c r="I105" s="44" t="s">
        <v>17</v>
      </c>
      <c r="J105" s="16"/>
      <c r="K105" s="16"/>
      <c r="L105" s="16"/>
      <c r="M105" s="17"/>
      <c r="N105" s="2"/>
      <c r="O105" s="2"/>
      <c r="P105" s="2"/>
      <c r="Q105" s="2"/>
      <c r="R105" s="2"/>
      <c r="S105" s="2"/>
      <c r="T105" s="2"/>
      <c r="U105" s="2"/>
    </row>
    <row r="106" spans="1:21" s="11" customFormat="1" ht="28.5">
      <c r="A106" s="27" t="s">
        <v>114</v>
      </c>
      <c r="B106" s="3" t="s">
        <v>115</v>
      </c>
      <c r="C106" s="3" t="s">
        <v>271</v>
      </c>
      <c r="D106" s="29" t="s">
        <v>272</v>
      </c>
      <c r="E106" s="28">
        <v>3207000</v>
      </c>
      <c r="F106" s="30" t="s">
        <v>60</v>
      </c>
      <c r="G106" s="38"/>
      <c r="H106" s="37" t="s">
        <v>61</v>
      </c>
      <c r="I106" s="31" t="s">
        <v>17</v>
      </c>
      <c r="K106" s="16"/>
      <c r="L106" s="16"/>
      <c r="M106" s="17"/>
      <c r="N106" s="2"/>
      <c r="O106" s="2"/>
      <c r="P106" s="2"/>
      <c r="Q106" s="2"/>
      <c r="R106" s="12"/>
    </row>
    <row r="107" spans="1:21" s="11" customFormat="1" ht="18.95">
      <c r="A107" s="27" t="s">
        <v>114</v>
      </c>
      <c r="B107" s="3" t="s">
        <v>115</v>
      </c>
      <c r="C107" s="3" t="s">
        <v>273</v>
      </c>
      <c r="D107" s="29" t="s">
        <v>274</v>
      </c>
      <c r="E107" s="28">
        <v>1150000</v>
      </c>
      <c r="F107" s="30" t="s">
        <v>275</v>
      </c>
      <c r="G107" s="50"/>
      <c r="H107" s="38" t="s">
        <v>276</v>
      </c>
      <c r="I107" s="31" t="s">
        <v>17</v>
      </c>
      <c r="J107" s="16"/>
      <c r="K107" s="16"/>
      <c r="L107" s="16"/>
      <c r="M107" s="17"/>
      <c r="N107" s="2"/>
      <c r="O107" s="2"/>
      <c r="P107" s="2"/>
      <c r="Q107" s="2"/>
      <c r="R107" s="12"/>
    </row>
    <row r="108" spans="1:21" s="11" customFormat="1" ht="18.95">
      <c r="A108" s="114" t="s">
        <v>114</v>
      </c>
      <c r="B108" s="56" t="s">
        <v>115</v>
      </c>
      <c r="C108" s="56" t="s">
        <v>277</v>
      </c>
      <c r="D108" s="105" t="s">
        <v>278</v>
      </c>
      <c r="E108" s="93">
        <v>445000</v>
      </c>
      <c r="F108" s="115" t="s">
        <v>275</v>
      </c>
      <c r="G108" s="141"/>
      <c r="H108" s="37" t="s">
        <v>279</v>
      </c>
      <c r="I108" s="116" t="s">
        <v>17</v>
      </c>
      <c r="J108" s="16"/>
      <c r="K108" s="16"/>
      <c r="L108" s="16"/>
      <c r="M108" s="17"/>
      <c r="N108" s="2"/>
      <c r="O108" s="2"/>
      <c r="P108" s="2"/>
      <c r="Q108" s="2"/>
      <c r="R108" s="12"/>
    </row>
    <row r="109" spans="1:21" s="11" customFormat="1" ht="10.5" customHeight="1">
      <c r="A109" s="117"/>
      <c r="B109" s="118"/>
      <c r="C109" s="118" t="s">
        <v>280</v>
      </c>
      <c r="D109" s="142" t="s">
        <v>112</v>
      </c>
      <c r="E109" s="143">
        <f>SUM(E34:E108)</f>
        <v>85319000</v>
      </c>
      <c r="F109" s="121"/>
      <c r="G109" s="144"/>
      <c r="H109" s="184"/>
      <c r="I109" s="123"/>
      <c r="J109" s="16"/>
      <c r="K109" s="16"/>
      <c r="L109" s="16"/>
      <c r="M109" s="17"/>
      <c r="N109" s="2"/>
      <c r="O109" s="2"/>
      <c r="P109" s="2"/>
      <c r="Q109" s="2"/>
      <c r="R109" s="12"/>
    </row>
    <row r="110" spans="1:21" s="8" customFormat="1" ht="10.5" customHeight="1">
      <c r="A110" s="145"/>
      <c r="B110" s="146"/>
      <c r="C110" s="147" t="s">
        <v>281</v>
      </c>
      <c r="D110" s="146"/>
      <c r="E110" s="146"/>
      <c r="F110" s="147"/>
      <c r="G110" s="147"/>
      <c r="H110" s="186"/>
      <c r="I110" s="148"/>
    </row>
    <row r="111" spans="1:21" s="22" customFormat="1" ht="18.95">
      <c r="A111" s="137" t="s">
        <v>0</v>
      </c>
      <c r="B111" s="138" t="s">
        <v>1</v>
      </c>
      <c r="C111" s="138" t="s">
        <v>65</v>
      </c>
      <c r="D111" s="138" t="s">
        <v>3</v>
      </c>
      <c r="E111" s="138" t="s">
        <v>66</v>
      </c>
      <c r="F111" s="138" t="s">
        <v>5</v>
      </c>
      <c r="G111" s="131" t="s">
        <v>6</v>
      </c>
      <c r="H111" s="26" t="s">
        <v>7</v>
      </c>
      <c r="I111" s="132" t="s">
        <v>8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21" s="8" customFormat="1" ht="9.6">
      <c r="A112" s="27" t="s">
        <v>282</v>
      </c>
      <c r="B112" s="3" t="s">
        <v>283</v>
      </c>
      <c r="C112" s="3" t="s">
        <v>284</v>
      </c>
      <c r="D112" s="3" t="s">
        <v>285</v>
      </c>
      <c r="E112" s="52">
        <v>1031000</v>
      </c>
      <c r="F112" s="37" t="s">
        <v>286</v>
      </c>
      <c r="G112" s="37" t="s">
        <v>42</v>
      </c>
      <c r="H112" s="53"/>
      <c r="I112" s="31" t="s">
        <v>287</v>
      </c>
      <c r="J112" s="17"/>
      <c r="K112" s="17"/>
      <c r="L112" s="17"/>
      <c r="M112" s="18"/>
      <c r="N112" s="17"/>
      <c r="O112" s="17"/>
      <c r="P112" s="17"/>
      <c r="Q112" s="17"/>
      <c r="R112" s="10"/>
      <c r="S112" s="2"/>
    </row>
    <row r="113" spans="1:19" s="8" customFormat="1" ht="9.6">
      <c r="A113" s="27" t="s">
        <v>282</v>
      </c>
      <c r="B113" s="3" t="s">
        <v>283</v>
      </c>
      <c r="C113" s="3" t="s">
        <v>288</v>
      </c>
      <c r="D113" s="3" t="s">
        <v>289</v>
      </c>
      <c r="E113" s="52">
        <v>1000000</v>
      </c>
      <c r="F113" s="37" t="s">
        <v>286</v>
      </c>
      <c r="G113" s="37" t="s">
        <v>290</v>
      </c>
      <c r="H113" s="53"/>
      <c r="I113" s="31" t="s">
        <v>287</v>
      </c>
      <c r="J113" s="17"/>
      <c r="K113" s="17"/>
      <c r="L113" s="17"/>
      <c r="M113" s="18"/>
      <c r="N113" s="17"/>
      <c r="O113" s="17"/>
      <c r="P113" s="17"/>
      <c r="Q113" s="17"/>
      <c r="R113" s="10"/>
      <c r="S113" s="20"/>
    </row>
    <row r="114" spans="1:19" s="8" customFormat="1" ht="9.6">
      <c r="A114" s="27" t="s">
        <v>282</v>
      </c>
      <c r="B114" s="3" t="s">
        <v>283</v>
      </c>
      <c r="C114" s="3" t="s">
        <v>291</v>
      </c>
      <c r="D114" s="3" t="s">
        <v>292</v>
      </c>
      <c r="E114" s="52">
        <v>1031000</v>
      </c>
      <c r="F114" s="37" t="s">
        <v>286</v>
      </c>
      <c r="G114" s="37" t="s">
        <v>293</v>
      </c>
      <c r="H114" s="53"/>
      <c r="I114" s="31" t="s">
        <v>287</v>
      </c>
      <c r="J114" s="17"/>
      <c r="K114" s="17"/>
      <c r="L114" s="17"/>
      <c r="M114" s="18"/>
      <c r="N114" s="17"/>
      <c r="O114" s="17"/>
      <c r="P114" s="17"/>
      <c r="Q114" s="17"/>
      <c r="R114" s="10"/>
      <c r="S114" s="20"/>
    </row>
    <row r="115" spans="1:19" s="8" customFormat="1" ht="9.6">
      <c r="A115" s="27" t="s">
        <v>282</v>
      </c>
      <c r="B115" s="3" t="s">
        <v>283</v>
      </c>
      <c r="C115" s="3" t="s">
        <v>294</v>
      </c>
      <c r="D115" s="3" t="s">
        <v>295</v>
      </c>
      <c r="E115" s="52">
        <v>1031000</v>
      </c>
      <c r="F115" s="37" t="s">
        <v>296</v>
      </c>
      <c r="G115" s="37" t="s">
        <v>297</v>
      </c>
      <c r="H115" s="53"/>
      <c r="I115" s="31" t="s">
        <v>287</v>
      </c>
      <c r="J115" s="17"/>
      <c r="K115" s="17"/>
      <c r="L115" s="17"/>
      <c r="M115" s="18"/>
      <c r="N115" s="17"/>
      <c r="O115" s="17"/>
      <c r="P115" s="17"/>
      <c r="Q115" s="17"/>
      <c r="R115" s="10"/>
      <c r="S115" s="20"/>
    </row>
    <row r="116" spans="1:19" s="8" customFormat="1" ht="9.6">
      <c r="A116" s="27" t="s">
        <v>282</v>
      </c>
      <c r="B116" s="3" t="s">
        <v>283</v>
      </c>
      <c r="C116" s="3" t="s">
        <v>298</v>
      </c>
      <c r="D116" s="3" t="s">
        <v>299</v>
      </c>
      <c r="E116" s="52">
        <v>1112250</v>
      </c>
      <c r="F116" s="37" t="s">
        <v>286</v>
      </c>
      <c r="G116" s="37" t="s">
        <v>300</v>
      </c>
      <c r="H116" s="53"/>
      <c r="I116" s="31" t="s">
        <v>287</v>
      </c>
      <c r="J116" s="17"/>
      <c r="K116" s="17"/>
      <c r="L116" s="17"/>
      <c r="M116" s="18"/>
      <c r="N116" s="17"/>
      <c r="O116" s="17"/>
      <c r="P116" s="17"/>
      <c r="Q116" s="17"/>
      <c r="R116" s="10"/>
      <c r="S116" s="2"/>
    </row>
    <row r="117" spans="1:19" s="8" customFormat="1" ht="18.95">
      <c r="A117" s="27" t="s">
        <v>282</v>
      </c>
      <c r="B117" s="3" t="s">
        <v>283</v>
      </c>
      <c r="C117" s="3" t="s">
        <v>301</v>
      </c>
      <c r="D117" s="3" t="s">
        <v>302</v>
      </c>
      <c r="E117" s="52">
        <v>765000</v>
      </c>
      <c r="F117" s="37" t="s">
        <v>303</v>
      </c>
      <c r="G117" s="37" t="s">
        <v>304</v>
      </c>
      <c r="H117" s="54" t="s">
        <v>144</v>
      </c>
      <c r="I117" s="31" t="s">
        <v>224</v>
      </c>
      <c r="J117" s="17"/>
      <c r="K117" s="17"/>
      <c r="L117" s="17"/>
      <c r="M117" s="18"/>
      <c r="N117" s="17"/>
      <c r="O117" s="17"/>
      <c r="P117" s="17"/>
      <c r="Q117" s="17"/>
      <c r="R117" s="19"/>
      <c r="S117" s="2"/>
    </row>
    <row r="118" spans="1:19" s="8" customFormat="1" ht="9.6">
      <c r="A118" s="27" t="s">
        <v>282</v>
      </c>
      <c r="B118" s="3" t="s">
        <v>283</v>
      </c>
      <c r="C118" s="3" t="s">
        <v>305</v>
      </c>
      <c r="D118" s="3" t="s">
        <v>306</v>
      </c>
      <c r="E118" s="52">
        <v>3000000</v>
      </c>
      <c r="F118" s="37" t="s">
        <v>307</v>
      </c>
      <c r="G118" s="50"/>
      <c r="H118" s="54" t="s">
        <v>28</v>
      </c>
      <c r="I118" s="31" t="s">
        <v>17</v>
      </c>
      <c r="J118" s="17"/>
      <c r="K118" s="17"/>
      <c r="L118" s="17"/>
      <c r="M118" s="18"/>
      <c r="N118" s="16"/>
      <c r="O118" s="16"/>
      <c r="P118" s="16"/>
      <c r="Q118" s="16"/>
      <c r="R118" s="19"/>
      <c r="S118" s="20"/>
    </row>
    <row r="119" spans="1:19" s="8" customFormat="1" ht="18.95">
      <c r="A119" s="27" t="s">
        <v>282</v>
      </c>
      <c r="B119" s="3" t="s">
        <v>283</v>
      </c>
      <c r="C119" s="3" t="s">
        <v>308</v>
      </c>
      <c r="D119" s="3" t="s">
        <v>309</v>
      </c>
      <c r="E119" s="52">
        <v>480000</v>
      </c>
      <c r="F119" s="37" t="s">
        <v>310</v>
      </c>
      <c r="G119" s="37" t="s">
        <v>311</v>
      </c>
      <c r="H119" s="53"/>
      <c r="I119" s="31" t="s">
        <v>287</v>
      </c>
      <c r="J119" s="17"/>
      <c r="K119" s="17"/>
      <c r="L119" s="17"/>
      <c r="M119" s="18"/>
      <c r="N119" s="17"/>
      <c r="O119" s="17"/>
      <c r="P119" s="17"/>
      <c r="Q119" s="17"/>
      <c r="R119" s="10"/>
      <c r="S119" s="2"/>
    </row>
    <row r="120" spans="1:19" s="8" customFormat="1" ht="18.95">
      <c r="A120" s="27" t="s">
        <v>282</v>
      </c>
      <c r="B120" s="3" t="s">
        <v>283</v>
      </c>
      <c r="C120" s="3" t="s">
        <v>312</v>
      </c>
      <c r="D120" s="3" t="s">
        <v>313</v>
      </c>
      <c r="E120" s="52">
        <v>1031000</v>
      </c>
      <c r="F120" s="37" t="s">
        <v>310</v>
      </c>
      <c r="G120" s="37" t="s">
        <v>314</v>
      </c>
      <c r="H120" s="53"/>
      <c r="I120" s="31" t="s">
        <v>287</v>
      </c>
      <c r="J120" s="17"/>
      <c r="K120" s="17"/>
      <c r="L120" s="17"/>
      <c r="M120" s="18"/>
      <c r="N120" s="17"/>
      <c r="O120" s="17"/>
      <c r="P120" s="17"/>
      <c r="Q120" s="17"/>
      <c r="R120" s="10"/>
      <c r="S120" s="2"/>
    </row>
    <row r="121" spans="1:19" s="8" customFormat="1" ht="9.6">
      <c r="A121" s="27" t="s">
        <v>282</v>
      </c>
      <c r="B121" s="3" t="s">
        <v>283</v>
      </c>
      <c r="C121" s="3" t="s">
        <v>315</v>
      </c>
      <c r="D121" s="3" t="s">
        <v>316</v>
      </c>
      <c r="E121" s="52">
        <v>1145000</v>
      </c>
      <c r="F121" s="37" t="s">
        <v>317</v>
      </c>
      <c r="G121" s="50"/>
      <c r="H121" s="54" t="s">
        <v>318</v>
      </c>
      <c r="I121" s="33" t="s">
        <v>17</v>
      </c>
      <c r="J121" s="17"/>
      <c r="K121" s="17"/>
      <c r="L121" s="17"/>
      <c r="M121" s="23"/>
      <c r="N121" s="16"/>
      <c r="O121" s="16"/>
      <c r="P121" s="16"/>
      <c r="Q121" s="16"/>
      <c r="R121" s="19"/>
      <c r="S121" s="2"/>
    </row>
    <row r="122" spans="1:19" s="8" customFormat="1" ht="18.95">
      <c r="A122" s="114" t="s">
        <v>282</v>
      </c>
      <c r="B122" s="56" t="s">
        <v>283</v>
      </c>
      <c r="C122" s="56" t="s">
        <v>319</v>
      </c>
      <c r="D122" s="56" t="s">
        <v>320</v>
      </c>
      <c r="E122" s="149">
        <v>800000</v>
      </c>
      <c r="F122" s="61" t="s">
        <v>321</v>
      </c>
      <c r="G122" s="141"/>
      <c r="H122" s="54" t="s">
        <v>322</v>
      </c>
      <c r="I122" s="116" t="s">
        <v>17</v>
      </c>
      <c r="J122" s="17"/>
      <c r="K122" s="17"/>
      <c r="L122" s="17"/>
      <c r="M122" s="18"/>
      <c r="N122" s="16"/>
      <c r="O122" s="16"/>
      <c r="P122" s="16"/>
      <c r="Q122" s="16"/>
      <c r="R122" s="19"/>
      <c r="S122" s="20"/>
    </row>
    <row r="123" spans="1:19" s="8" customFormat="1" ht="10.5" customHeight="1">
      <c r="A123" s="117"/>
      <c r="B123" s="118"/>
      <c r="C123" s="118" t="s">
        <v>323</v>
      </c>
      <c r="D123" s="118" t="s">
        <v>112</v>
      </c>
      <c r="E123" s="150">
        <f>SUM(E112:E122)</f>
        <v>12426250</v>
      </c>
      <c r="F123" s="122"/>
      <c r="G123" s="144"/>
      <c r="H123" s="187"/>
      <c r="I123" s="123"/>
      <c r="J123" s="17"/>
      <c r="K123" s="17"/>
      <c r="L123" s="17"/>
      <c r="M123" s="23"/>
      <c r="N123" s="16"/>
      <c r="O123" s="16"/>
      <c r="P123" s="16"/>
      <c r="Q123" s="16"/>
      <c r="R123" s="19"/>
      <c r="S123" s="2"/>
    </row>
    <row r="124" spans="1:19" s="8" customFormat="1" ht="10.5" customHeight="1">
      <c r="A124" s="145"/>
      <c r="B124" s="146"/>
      <c r="C124" s="147" t="s">
        <v>324</v>
      </c>
      <c r="D124" s="146"/>
      <c r="E124" s="146"/>
      <c r="F124" s="147"/>
      <c r="G124" s="147"/>
      <c r="H124" s="186"/>
      <c r="I124" s="148"/>
    </row>
    <row r="125" spans="1:19" s="22" customFormat="1" ht="18.95">
      <c r="A125" s="137" t="s">
        <v>0</v>
      </c>
      <c r="B125" s="138" t="s">
        <v>1</v>
      </c>
      <c r="C125" s="138" t="s">
        <v>65</v>
      </c>
      <c r="D125" s="138" t="s">
        <v>3</v>
      </c>
      <c r="E125" s="138" t="s">
        <v>66</v>
      </c>
      <c r="F125" s="131" t="s">
        <v>5</v>
      </c>
      <c r="G125" s="131" t="s">
        <v>6</v>
      </c>
      <c r="H125" s="26" t="s">
        <v>7</v>
      </c>
      <c r="I125" s="132" t="s">
        <v>8</v>
      </c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s="8" customFormat="1" ht="18.95">
      <c r="A126" s="27" t="s">
        <v>325</v>
      </c>
      <c r="B126" s="37" t="s">
        <v>326</v>
      </c>
      <c r="C126" s="3" t="s">
        <v>327</v>
      </c>
      <c r="D126" s="3" t="s">
        <v>328</v>
      </c>
      <c r="E126" s="52">
        <v>1148791</v>
      </c>
      <c r="F126" s="37" t="s">
        <v>329</v>
      </c>
      <c r="G126" s="37" t="s">
        <v>330</v>
      </c>
      <c r="H126" s="37"/>
      <c r="I126" s="31" t="s">
        <v>287</v>
      </c>
      <c r="J126" s="17"/>
      <c r="K126" s="17"/>
      <c r="L126" s="17"/>
      <c r="M126" s="18"/>
      <c r="N126" s="17"/>
      <c r="O126" s="17"/>
      <c r="P126" s="17"/>
      <c r="Q126" s="17"/>
      <c r="R126" s="10"/>
      <c r="S126" s="2"/>
    </row>
    <row r="127" spans="1:19" s="8" customFormat="1" ht="9.6">
      <c r="A127" s="27" t="s">
        <v>325</v>
      </c>
      <c r="B127" s="37" t="s">
        <v>331</v>
      </c>
      <c r="C127" s="3" t="s">
        <v>332</v>
      </c>
      <c r="D127" s="3" t="s">
        <v>333</v>
      </c>
      <c r="E127" s="52">
        <v>1031000</v>
      </c>
      <c r="F127" s="37" t="s">
        <v>71</v>
      </c>
      <c r="G127" s="37" t="s">
        <v>293</v>
      </c>
      <c r="H127" s="37"/>
      <c r="I127" s="31" t="s">
        <v>287</v>
      </c>
      <c r="J127" s="17"/>
      <c r="K127" s="17"/>
      <c r="L127" s="17"/>
      <c r="M127" s="18"/>
      <c r="N127" s="17"/>
      <c r="O127" s="17"/>
      <c r="P127" s="17"/>
      <c r="Q127" s="17"/>
      <c r="R127" s="10"/>
      <c r="S127" s="2"/>
    </row>
    <row r="128" spans="1:19" s="8" customFormat="1" ht="18.95">
      <c r="A128" s="27" t="s">
        <v>325</v>
      </c>
      <c r="B128" s="37" t="s">
        <v>331</v>
      </c>
      <c r="C128" s="3" t="s">
        <v>334</v>
      </c>
      <c r="D128" s="3" t="s">
        <v>335</v>
      </c>
      <c r="E128" s="52">
        <v>357000</v>
      </c>
      <c r="F128" s="37" t="s">
        <v>217</v>
      </c>
      <c r="G128" s="37" t="s">
        <v>336</v>
      </c>
      <c r="H128" s="37"/>
      <c r="I128" s="31" t="s">
        <v>287</v>
      </c>
      <c r="J128" s="17"/>
      <c r="K128" s="17"/>
      <c r="L128" s="17"/>
      <c r="M128" s="18"/>
      <c r="N128" s="17"/>
      <c r="O128" s="17"/>
      <c r="P128" s="17"/>
      <c r="Q128" s="17"/>
      <c r="R128" s="10"/>
      <c r="S128" s="2"/>
    </row>
    <row r="129" spans="1:19" s="8" customFormat="1" ht="18.95">
      <c r="A129" s="27" t="s">
        <v>325</v>
      </c>
      <c r="B129" s="37" t="s">
        <v>331</v>
      </c>
      <c r="C129" s="3" t="s">
        <v>337</v>
      </c>
      <c r="D129" s="3" t="s">
        <v>338</v>
      </c>
      <c r="E129" s="52">
        <v>900000</v>
      </c>
      <c r="F129" s="37" t="s">
        <v>296</v>
      </c>
      <c r="G129" s="37" t="s">
        <v>339</v>
      </c>
      <c r="H129" s="37"/>
      <c r="I129" s="31" t="s">
        <v>287</v>
      </c>
      <c r="J129" s="17"/>
      <c r="K129" s="17"/>
      <c r="L129" s="17"/>
      <c r="M129" s="18"/>
      <c r="N129" s="17"/>
      <c r="O129" s="17"/>
      <c r="P129" s="17"/>
      <c r="Q129" s="17"/>
      <c r="R129" s="10"/>
      <c r="S129" s="2"/>
    </row>
    <row r="130" spans="1:19" s="8" customFormat="1" ht="9.6">
      <c r="A130" s="27" t="s">
        <v>325</v>
      </c>
      <c r="B130" s="37" t="s">
        <v>331</v>
      </c>
      <c r="C130" s="3" t="s">
        <v>134</v>
      </c>
      <c r="D130" s="3" t="s">
        <v>340</v>
      </c>
      <c r="E130" s="52">
        <v>1031000</v>
      </c>
      <c r="F130" s="37" t="s">
        <v>286</v>
      </c>
      <c r="G130" s="37" t="s">
        <v>341</v>
      </c>
      <c r="H130" s="53"/>
      <c r="I130" s="31" t="s">
        <v>287</v>
      </c>
      <c r="J130" s="17"/>
      <c r="K130" s="17"/>
      <c r="L130" s="17"/>
      <c r="M130" s="23"/>
      <c r="N130" s="17"/>
      <c r="O130" s="17"/>
      <c r="P130" s="17"/>
      <c r="Q130" s="17"/>
      <c r="R130" s="10"/>
      <c r="S130" s="20"/>
    </row>
    <row r="131" spans="1:19" s="8" customFormat="1" ht="9.6">
      <c r="A131" s="27" t="s">
        <v>325</v>
      </c>
      <c r="B131" s="37" t="s">
        <v>331</v>
      </c>
      <c r="C131" s="3" t="s">
        <v>342</v>
      </c>
      <c r="D131" s="3" t="s">
        <v>343</v>
      </c>
      <c r="E131" s="52">
        <v>350000</v>
      </c>
      <c r="F131" s="37" t="s">
        <v>296</v>
      </c>
      <c r="G131" s="37" t="s">
        <v>344</v>
      </c>
      <c r="H131" s="53"/>
      <c r="I131" s="31" t="s">
        <v>287</v>
      </c>
      <c r="J131" s="17"/>
      <c r="K131" s="17"/>
      <c r="L131" s="17"/>
      <c r="M131" s="23"/>
      <c r="N131" s="17"/>
      <c r="O131" s="17"/>
      <c r="P131" s="17"/>
      <c r="Q131" s="17"/>
      <c r="R131" s="10"/>
      <c r="S131" s="20"/>
    </row>
    <row r="132" spans="1:19" s="8" customFormat="1" ht="9.6">
      <c r="A132" s="27" t="s">
        <v>325</v>
      </c>
      <c r="B132" s="37" t="s">
        <v>331</v>
      </c>
      <c r="C132" s="3" t="s">
        <v>345</v>
      </c>
      <c r="D132" s="3" t="s">
        <v>346</v>
      </c>
      <c r="E132" s="52">
        <v>320000</v>
      </c>
      <c r="F132" s="37" t="s">
        <v>347</v>
      </c>
      <c r="G132" s="37"/>
      <c r="H132" s="53" t="s">
        <v>348</v>
      </c>
      <c r="I132" s="31" t="s">
        <v>17</v>
      </c>
      <c r="J132" s="17"/>
      <c r="K132" s="17"/>
      <c r="L132" s="17"/>
      <c r="M132" s="23"/>
      <c r="N132" s="17"/>
      <c r="O132" s="17"/>
      <c r="P132" s="17"/>
      <c r="Q132" s="17"/>
      <c r="R132" s="10"/>
      <c r="S132" s="20"/>
    </row>
    <row r="133" spans="1:19" s="8" customFormat="1" ht="18.95">
      <c r="A133" s="27" t="s">
        <v>325</v>
      </c>
      <c r="B133" s="37" t="s">
        <v>331</v>
      </c>
      <c r="C133" s="3" t="s">
        <v>349</v>
      </c>
      <c r="D133" s="3" t="s">
        <v>350</v>
      </c>
      <c r="E133" s="52">
        <v>1031000</v>
      </c>
      <c r="F133" s="37" t="s">
        <v>351</v>
      </c>
      <c r="G133" s="37" t="s">
        <v>352</v>
      </c>
      <c r="H133" s="54" t="s">
        <v>88</v>
      </c>
      <c r="I133" s="31" t="s">
        <v>287</v>
      </c>
      <c r="J133" s="17"/>
      <c r="K133" s="17"/>
      <c r="L133" s="17"/>
      <c r="M133" s="18"/>
      <c r="N133" s="17"/>
      <c r="O133" s="17"/>
      <c r="P133" s="17"/>
      <c r="Q133" s="17"/>
      <c r="R133" s="19"/>
      <c r="S133" s="2"/>
    </row>
    <row r="134" spans="1:19" s="8" customFormat="1" ht="9.6">
      <c r="A134" s="114" t="s">
        <v>325</v>
      </c>
      <c r="B134" s="61" t="s">
        <v>331</v>
      </c>
      <c r="C134" s="56" t="s">
        <v>255</v>
      </c>
      <c r="D134" s="56" t="s">
        <v>353</v>
      </c>
      <c r="E134" s="149">
        <v>1017000</v>
      </c>
      <c r="F134" s="61" t="s">
        <v>354</v>
      </c>
      <c r="G134" s="141"/>
      <c r="H134" s="54" t="s">
        <v>108</v>
      </c>
      <c r="I134" s="116" t="s">
        <v>17</v>
      </c>
      <c r="J134" s="17"/>
      <c r="K134" s="17"/>
      <c r="L134" s="17"/>
      <c r="M134" s="23"/>
      <c r="N134" s="16"/>
      <c r="O134" s="16"/>
      <c r="P134" s="16"/>
      <c r="Q134" s="16"/>
      <c r="R134" s="19"/>
      <c r="S134" s="20"/>
    </row>
    <row r="135" spans="1:19" s="8" customFormat="1" ht="10.5" customHeight="1">
      <c r="A135" s="117"/>
      <c r="B135" s="122"/>
      <c r="C135" s="118" t="s">
        <v>355</v>
      </c>
      <c r="D135" s="151" t="s">
        <v>112</v>
      </c>
      <c r="E135" s="150">
        <f>SUM(E126:E134)</f>
        <v>7185791</v>
      </c>
      <c r="F135" s="122"/>
      <c r="G135" s="122"/>
      <c r="H135" s="184"/>
      <c r="I135" s="123"/>
      <c r="J135" s="17"/>
      <c r="K135" s="17"/>
      <c r="L135" s="17"/>
      <c r="M135" s="18"/>
      <c r="N135" s="17"/>
      <c r="O135" s="17"/>
      <c r="P135" s="17"/>
      <c r="Q135" s="17"/>
      <c r="R135" s="10"/>
      <c r="S135" s="2"/>
    </row>
    <row r="136" spans="1:19" s="8" customFormat="1" ht="10.5" customHeight="1">
      <c r="A136" s="152"/>
      <c r="B136" s="153"/>
      <c r="C136" s="147" t="s">
        <v>356</v>
      </c>
      <c r="D136" s="154"/>
      <c r="E136" s="155"/>
      <c r="F136" s="153"/>
      <c r="G136" s="153"/>
      <c r="H136" s="188"/>
      <c r="I136" s="156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9" s="22" customFormat="1" ht="18.95">
      <c r="A137" s="130" t="s">
        <v>0</v>
      </c>
      <c r="B137" s="131" t="s">
        <v>1</v>
      </c>
      <c r="C137" s="131" t="s">
        <v>65</v>
      </c>
      <c r="D137" s="131" t="s">
        <v>3</v>
      </c>
      <c r="E137" s="138" t="s">
        <v>66</v>
      </c>
      <c r="F137" s="131" t="s">
        <v>5</v>
      </c>
      <c r="G137" s="131" t="s">
        <v>6</v>
      </c>
      <c r="H137" s="26" t="s">
        <v>7</v>
      </c>
      <c r="I137" s="132" t="s">
        <v>8</v>
      </c>
      <c r="J137" s="21"/>
      <c r="K137" s="21"/>
      <c r="L137" s="21"/>
      <c r="M137" s="21"/>
      <c r="N137" s="21"/>
      <c r="O137" s="21"/>
      <c r="P137" s="21"/>
      <c r="Q137" s="21"/>
      <c r="R137" s="24"/>
    </row>
    <row r="138" spans="1:19" s="8" customFormat="1" ht="9.6">
      <c r="A138" s="114" t="s">
        <v>357</v>
      </c>
      <c r="B138" s="56" t="s">
        <v>358</v>
      </c>
      <c r="C138" s="56" t="s">
        <v>359</v>
      </c>
      <c r="D138" s="56" t="s">
        <v>360</v>
      </c>
      <c r="E138" s="149">
        <v>500000</v>
      </c>
      <c r="F138" s="61" t="s">
        <v>361</v>
      </c>
      <c r="G138" s="61" t="s">
        <v>362</v>
      </c>
      <c r="H138" s="54" t="s">
        <v>363</v>
      </c>
      <c r="I138" s="116" t="s">
        <v>287</v>
      </c>
      <c r="J138" s="17"/>
      <c r="K138" s="17"/>
      <c r="L138" s="17"/>
      <c r="M138" s="23"/>
      <c r="N138" s="17"/>
      <c r="O138" s="17"/>
      <c r="P138" s="17"/>
      <c r="Q138" s="17"/>
      <c r="R138" s="19"/>
      <c r="S138" s="2"/>
    </row>
    <row r="139" spans="1:19" s="8" customFormat="1" ht="10.5" customHeight="1">
      <c r="A139" s="117"/>
      <c r="B139" s="215" t="s">
        <v>364</v>
      </c>
      <c r="C139" s="215"/>
      <c r="D139" s="118" t="s">
        <v>112</v>
      </c>
      <c r="E139" s="150">
        <f>SUM(E138:E138)</f>
        <v>500000</v>
      </c>
      <c r="F139" s="122"/>
      <c r="G139" s="122"/>
      <c r="H139" s="187"/>
      <c r="I139" s="123"/>
      <c r="J139" s="17"/>
      <c r="K139" s="17"/>
      <c r="L139" s="17"/>
      <c r="M139" s="23"/>
      <c r="N139" s="17"/>
      <c r="O139" s="17"/>
      <c r="P139" s="17"/>
      <c r="Q139" s="17"/>
      <c r="R139" s="19"/>
      <c r="S139" s="2"/>
    </row>
    <row r="140" spans="1:19" s="8" customFormat="1" ht="15.6" customHeight="1">
      <c r="A140" s="218" t="s">
        <v>365</v>
      </c>
      <c r="B140" s="219"/>
      <c r="C140" s="219"/>
      <c r="D140" s="219"/>
      <c r="E140" s="219"/>
      <c r="F140" s="157"/>
      <c r="G140" s="158"/>
      <c r="H140" s="54"/>
      <c r="I140" s="2"/>
      <c r="J140" s="17"/>
      <c r="K140" s="17"/>
      <c r="L140" s="17"/>
      <c r="M140" s="23"/>
      <c r="N140" s="17"/>
      <c r="O140" s="17"/>
      <c r="P140" s="17"/>
      <c r="Q140" s="17"/>
      <c r="R140" s="19"/>
      <c r="S140" s="2"/>
    </row>
    <row r="141" spans="1:19" s="8" customFormat="1" ht="10.5" customHeight="1">
      <c r="A141" s="216" t="s">
        <v>366</v>
      </c>
      <c r="B141" s="217"/>
      <c r="C141" s="217"/>
      <c r="D141" s="217"/>
      <c r="E141" s="217"/>
      <c r="F141" s="139"/>
      <c r="G141" s="159"/>
      <c r="H141" s="189"/>
      <c r="I141" s="200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9" s="22" customFormat="1" ht="18.95">
      <c r="A142" s="130" t="s">
        <v>0</v>
      </c>
      <c r="B142" s="131" t="s">
        <v>1</v>
      </c>
      <c r="C142" s="131" t="s">
        <v>65</v>
      </c>
      <c r="D142" s="131" t="s">
        <v>3</v>
      </c>
      <c r="E142" s="131" t="s">
        <v>367</v>
      </c>
      <c r="F142" s="131" t="s">
        <v>5</v>
      </c>
      <c r="G142" s="132" t="s">
        <v>6</v>
      </c>
      <c r="H142" s="26" t="s">
        <v>7</v>
      </c>
      <c r="I142" s="201" t="s">
        <v>8</v>
      </c>
      <c r="J142" s="21"/>
      <c r="K142" s="21"/>
      <c r="L142" s="21"/>
      <c r="M142" s="21"/>
      <c r="N142" s="21"/>
      <c r="O142" s="21"/>
      <c r="P142" s="21"/>
      <c r="Q142" s="21"/>
      <c r="R142" s="24"/>
    </row>
    <row r="143" spans="1:19" s="8" customFormat="1" ht="9.6">
      <c r="A143" s="27" t="s">
        <v>368</v>
      </c>
      <c r="B143" s="3" t="s">
        <v>369</v>
      </c>
      <c r="C143" s="3" t="s">
        <v>370</v>
      </c>
      <c r="D143" s="3" t="s">
        <v>371</v>
      </c>
      <c r="E143" s="52">
        <v>2540000</v>
      </c>
      <c r="F143" s="37" t="s">
        <v>119</v>
      </c>
      <c r="G143" s="31" t="s">
        <v>372</v>
      </c>
      <c r="H143" s="37"/>
      <c r="I143" s="37" t="s">
        <v>287</v>
      </c>
      <c r="J143" s="2"/>
      <c r="K143" s="2"/>
      <c r="L143" s="2"/>
      <c r="M143" s="23"/>
      <c r="N143" s="17"/>
      <c r="O143" s="17"/>
      <c r="P143" s="17"/>
      <c r="Q143" s="17"/>
      <c r="R143" s="9"/>
    </row>
    <row r="144" spans="1:19" s="76" customFormat="1" ht="28.5">
      <c r="A144" s="64" t="s">
        <v>368</v>
      </c>
      <c r="B144" s="68" t="s">
        <v>373</v>
      </c>
      <c r="C144" s="69" t="s">
        <v>374</v>
      </c>
      <c r="D144" s="64" t="s">
        <v>375</v>
      </c>
      <c r="E144" s="73">
        <v>1000000</v>
      </c>
      <c r="F144" s="65" t="s">
        <v>71</v>
      </c>
      <c r="H144" s="37" t="s">
        <v>376</v>
      </c>
      <c r="I144" s="37" t="s">
        <v>17</v>
      </c>
      <c r="J144" s="2"/>
      <c r="K144" s="2"/>
      <c r="L144" s="74"/>
      <c r="M144" s="17"/>
      <c r="N144" s="17"/>
      <c r="O144" s="17"/>
      <c r="P144" s="17"/>
      <c r="Q144" s="75"/>
    </row>
    <row r="145" spans="1:19" s="76" customFormat="1" ht="18.95">
      <c r="A145" s="64" t="s">
        <v>368</v>
      </c>
      <c r="B145" s="64" t="s">
        <v>369</v>
      </c>
      <c r="C145" s="64" t="s">
        <v>377</v>
      </c>
      <c r="D145" s="64" t="s">
        <v>378</v>
      </c>
      <c r="E145" s="92">
        <v>850000</v>
      </c>
      <c r="F145" s="65" t="s">
        <v>71</v>
      </c>
      <c r="G145" s="65" t="s">
        <v>379</v>
      </c>
      <c r="H145" s="37"/>
      <c r="I145" s="37" t="s">
        <v>287</v>
      </c>
      <c r="J145" s="2"/>
      <c r="K145" s="2"/>
      <c r="L145" s="2"/>
      <c r="M145" s="2"/>
      <c r="N145" s="74"/>
      <c r="O145" s="17"/>
      <c r="P145" s="17"/>
      <c r="Q145" s="17"/>
      <c r="R145" s="17"/>
      <c r="S145" s="75"/>
    </row>
    <row r="146" spans="1:19" s="8" customFormat="1" ht="18.95">
      <c r="A146" s="27" t="s">
        <v>368</v>
      </c>
      <c r="B146" s="3" t="s">
        <v>369</v>
      </c>
      <c r="C146" s="3" t="s">
        <v>380</v>
      </c>
      <c r="D146" s="3" t="s">
        <v>381</v>
      </c>
      <c r="E146" s="52">
        <v>260000</v>
      </c>
      <c r="F146" s="37" t="s">
        <v>71</v>
      </c>
      <c r="G146" s="31" t="s">
        <v>382</v>
      </c>
      <c r="H146" s="37"/>
      <c r="I146" s="37" t="s">
        <v>287</v>
      </c>
      <c r="J146" s="2"/>
      <c r="K146" s="2"/>
      <c r="L146" s="2"/>
      <c r="M146" s="23"/>
      <c r="N146" s="17"/>
      <c r="O146" s="17"/>
      <c r="P146" s="17"/>
      <c r="Q146" s="17"/>
      <c r="R146" s="10"/>
    </row>
    <row r="147" spans="1:19" s="8" customFormat="1" ht="18.95">
      <c r="A147" s="27" t="s">
        <v>368</v>
      </c>
      <c r="B147" s="3" t="s">
        <v>369</v>
      </c>
      <c r="C147" s="3" t="s">
        <v>332</v>
      </c>
      <c r="D147" s="3" t="s">
        <v>383</v>
      </c>
      <c r="E147" s="52">
        <v>850000</v>
      </c>
      <c r="F147" s="37" t="s">
        <v>71</v>
      </c>
      <c r="G147" s="31" t="s">
        <v>293</v>
      </c>
      <c r="H147" s="37"/>
      <c r="I147" s="37" t="s">
        <v>287</v>
      </c>
      <c r="J147" s="2"/>
      <c r="K147" s="2"/>
      <c r="L147" s="2"/>
      <c r="M147" s="23"/>
      <c r="N147" s="17"/>
      <c r="O147" s="17"/>
      <c r="P147" s="17"/>
      <c r="Q147" s="17"/>
      <c r="R147" s="12"/>
    </row>
    <row r="148" spans="1:19" s="8" customFormat="1" ht="9.6">
      <c r="A148" s="27" t="s">
        <v>368</v>
      </c>
      <c r="B148" s="3" t="s">
        <v>369</v>
      </c>
      <c r="C148" s="3" t="s">
        <v>384</v>
      </c>
      <c r="D148" s="3" t="s">
        <v>385</v>
      </c>
      <c r="E148" s="52">
        <v>2000000</v>
      </c>
      <c r="F148" s="37" t="s">
        <v>71</v>
      </c>
      <c r="G148" s="31" t="s">
        <v>386</v>
      </c>
      <c r="H148" s="37"/>
      <c r="I148" s="37" t="s">
        <v>287</v>
      </c>
      <c r="J148" s="2"/>
      <c r="K148" s="2"/>
      <c r="L148" s="2"/>
      <c r="M148" s="23"/>
      <c r="N148" s="17"/>
      <c r="O148" s="17"/>
      <c r="P148" s="17"/>
      <c r="Q148" s="17"/>
      <c r="R148" s="10"/>
    </row>
    <row r="149" spans="1:19" s="8" customFormat="1" ht="9.6">
      <c r="A149" s="27" t="s">
        <v>368</v>
      </c>
      <c r="B149" s="3" t="s">
        <v>369</v>
      </c>
      <c r="C149" s="3" t="s">
        <v>387</v>
      </c>
      <c r="D149" s="3" t="s">
        <v>388</v>
      </c>
      <c r="E149" s="52">
        <v>1500000</v>
      </c>
      <c r="F149" s="37" t="s">
        <v>71</v>
      </c>
      <c r="G149" s="31" t="s">
        <v>389</v>
      </c>
      <c r="H149" s="37"/>
      <c r="I149" s="37" t="s">
        <v>287</v>
      </c>
      <c r="J149" s="2"/>
      <c r="K149" s="2"/>
      <c r="L149" s="2"/>
      <c r="M149" s="23"/>
      <c r="N149" s="17"/>
      <c r="O149" s="17"/>
      <c r="P149" s="17"/>
      <c r="Q149" s="17"/>
      <c r="R149" s="9"/>
    </row>
    <row r="150" spans="1:19" s="8" customFormat="1" ht="9.6">
      <c r="A150" s="27" t="s">
        <v>368</v>
      </c>
      <c r="B150" s="3" t="s">
        <v>369</v>
      </c>
      <c r="C150" s="3" t="s">
        <v>390</v>
      </c>
      <c r="D150" s="3" t="s">
        <v>391</v>
      </c>
      <c r="E150" s="52">
        <v>1000000</v>
      </c>
      <c r="F150" s="37" t="s">
        <v>71</v>
      </c>
      <c r="G150" s="31" t="s">
        <v>392</v>
      </c>
      <c r="H150" s="37"/>
      <c r="I150" s="37" t="s">
        <v>287</v>
      </c>
      <c r="J150" s="2"/>
      <c r="K150" s="2"/>
      <c r="L150" s="2"/>
      <c r="M150" s="23"/>
      <c r="N150" s="17"/>
      <c r="O150" s="17"/>
      <c r="P150" s="17"/>
      <c r="Q150" s="17"/>
      <c r="R150" s="9"/>
    </row>
    <row r="151" spans="1:19" s="8" customFormat="1" ht="18.95">
      <c r="A151" s="27" t="s">
        <v>368</v>
      </c>
      <c r="B151" s="3" t="s">
        <v>369</v>
      </c>
      <c r="C151" s="3" t="s">
        <v>393</v>
      </c>
      <c r="D151" s="3" t="s">
        <v>394</v>
      </c>
      <c r="E151" s="52">
        <v>250000</v>
      </c>
      <c r="F151" s="37" t="s">
        <v>71</v>
      </c>
      <c r="G151" s="31" t="s">
        <v>395</v>
      </c>
      <c r="H151" s="37"/>
      <c r="I151" s="37" t="s">
        <v>287</v>
      </c>
      <c r="J151" s="2"/>
      <c r="K151" s="2"/>
      <c r="L151" s="2"/>
      <c r="M151" s="23"/>
      <c r="N151" s="17"/>
      <c r="O151" s="17"/>
      <c r="P151" s="17"/>
      <c r="Q151" s="17"/>
      <c r="R151" s="9"/>
    </row>
    <row r="152" spans="1:19" s="8" customFormat="1" ht="9.6">
      <c r="A152" s="27" t="s">
        <v>368</v>
      </c>
      <c r="B152" s="3" t="s">
        <v>369</v>
      </c>
      <c r="C152" s="3" t="s">
        <v>396</v>
      </c>
      <c r="D152" s="3" t="s">
        <v>397</v>
      </c>
      <c r="E152" s="52">
        <v>250000</v>
      </c>
      <c r="F152" s="37" t="s">
        <v>71</v>
      </c>
      <c r="G152" s="31" t="s">
        <v>398</v>
      </c>
      <c r="H152" s="37"/>
      <c r="I152" s="37" t="s">
        <v>287</v>
      </c>
      <c r="J152" s="2"/>
      <c r="K152" s="2"/>
      <c r="L152" s="2"/>
      <c r="M152" s="23"/>
      <c r="N152" s="17"/>
      <c r="O152" s="17"/>
      <c r="P152" s="17"/>
      <c r="Q152" s="17"/>
      <c r="R152" s="10"/>
    </row>
    <row r="153" spans="1:19" s="8" customFormat="1" ht="9.6">
      <c r="A153" s="27" t="s">
        <v>368</v>
      </c>
      <c r="B153" s="3" t="s">
        <v>369</v>
      </c>
      <c r="C153" s="3" t="s">
        <v>399</v>
      </c>
      <c r="D153" s="3" t="s">
        <v>400</v>
      </c>
      <c r="E153" s="52">
        <v>500000</v>
      </c>
      <c r="F153" s="37" t="s">
        <v>71</v>
      </c>
      <c r="G153" s="31" t="s">
        <v>401</v>
      </c>
      <c r="H153" s="37"/>
      <c r="I153" s="37" t="s">
        <v>287</v>
      </c>
      <c r="J153" s="2"/>
      <c r="K153" s="2"/>
      <c r="L153" s="2"/>
      <c r="M153" s="23"/>
      <c r="N153" s="17"/>
      <c r="O153" s="17"/>
      <c r="P153" s="17"/>
      <c r="Q153" s="17"/>
      <c r="R153" s="9"/>
    </row>
    <row r="154" spans="1:19" s="8" customFormat="1" ht="18.95">
      <c r="A154" s="27" t="s">
        <v>368</v>
      </c>
      <c r="B154" s="3" t="s">
        <v>369</v>
      </c>
      <c r="C154" s="3" t="s">
        <v>402</v>
      </c>
      <c r="D154" s="3" t="s">
        <v>403</v>
      </c>
      <c r="E154" s="52">
        <v>2000000</v>
      </c>
      <c r="F154" s="37" t="s">
        <v>71</v>
      </c>
      <c r="G154" s="31" t="s">
        <v>290</v>
      </c>
      <c r="H154" s="37"/>
      <c r="I154" s="37" t="s">
        <v>287</v>
      </c>
      <c r="J154" s="2"/>
      <c r="K154" s="2"/>
      <c r="L154" s="2"/>
      <c r="M154" s="23"/>
      <c r="N154" s="17"/>
      <c r="O154" s="17"/>
      <c r="P154" s="17"/>
      <c r="Q154" s="17"/>
      <c r="R154" s="10"/>
    </row>
    <row r="155" spans="1:19" s="8" customFormat="1" ht="18.95">
      <c r="A155" s="27" t="s">
        <v>368</v>
      </c>
      <c r="B155" s="3" t="s">
        <v>369</v>
      </c>
      <c r="C155" s="3" t="s">
        <v>404</v>
      </c>
      <c r="D155" s="3" t="s">
        <v>405</v>
      </c>
      <c r="E155" s="52">
        <v>250000</v>
      </c>
      <c r="F155" s="37" t="s">
        <v>71</v>
      </c>
      <c r="G155" s="31" t="s">
        <v>406</v>
      </c>
      <c r="H155" s="37"/>
      <c r="I155" s="37" t="s">
        <v>287</v>
      </c>
      <c r="J155" s="2"/>
      <c r="K155" s="2"/>
      <c r="L155" s="2"/>
      <c r="M155" s="23"/>
      <c r="N155" s="17"/>
      <c r="O155" s="17"/>
      <c r="P155" s="17"/>
      <c r="Q155" s="17"/>
      <c r="R155" s="10"/>
    </row>
    <row r="156" spans="1:19" s="8" customFormat="1" ht="18.95">
      <c r="A156" s="27" t="s">
        <v>368</v>
      </c>
      <c r="B156" s="3" t="s">
        <v>369</v>
      </c>
      <c r="C156" s="3" t="s">
        <v>407</v>
      </c>
      <c r="D156" s="3" t="s">
        <v>408</v>
      </c>
      <c r="E156" s="52">
        <v>250000</v>
      </c>
      <c r="F156" s="37" t="s">
        <v>71</v>
      </c>
      <c r="G156" s="31" t="s">
        <v>409</v>
      </c>
      <c r="H156" s="37"/>
      <c r="I156" s="37" t="s">
        <v>287</v>
      </c>
      <c r="J156" s="2"/>
      <c r="K156" s="2"/>
      <c r="L156" s="2"/>
      <c r="M156" s="23"/>
      <c r="N156" s="17"/>
      <c r="O156" s="17"/>
      <c r="P156" s="17"/>
      <c r="Q156" s="17"/>
      <c r="R156" s="9"/>
    </row>
    <row r="157" spans="1:19" s="8" customFormat="1" ht="9.6">
      <c r="A157" s="27" t="s">
        <v>368</v>
      </c>
      <c r="B157" s="3" t="s">
        <v>369</v>
      </c>
      <c r="C157" s="3" t="s">
        <v>410</v>
      </c>
      <c r="D157" s="3" t="s">
        <v>411</v>
      </c>
      <c r="E157" s="52">
        <v>500000</v>
      </c>
      <c r="F157" s="37" t="s">
        <v>71</v>
      </c>
      <c r="G157" s="31" t="s">
        <v>412</v>
      </c>
      <c r="H157" s="37"/>
      <c r="I157" s="37" t="s">
        <v>287</v>
      </c>
      <c r="J157" s="2"/>
      <c r="K157" s="2"/>
      <c r="L157" s="2"/>
      <c r="M157" s="23"/>
      <c r="N157" s="17"/>
      <c r="O157" s="17"/>
      <c r="P157" s="17"/>
      <c r="Q157" s="17"/>
      <c r="R157" s="10"/>
    </row>
    <row r="158" spans="1:19" s="8" customFormat="1" ht="18.95">
      <c r="A158" s="27" t="s">
        <v>368</v>
      </c>
      <c r="B158" s="3" t="s">
        <v>369</v>
      </c>
      <c r="C158" s="3" t="s">
        <v>284</v>
      </c>
      <c r="D158" s="3" t="s">
        <v>413</v>
      </c>
      <c r="E158" s="52">
        <v>500000</v>
      </c>
      <c r="F158" s="37" t="s">
        <v>71</v>
      </c>
      <c r="G158" s="31" t="s">
        <v>414</v>
      </c>
      <c r="H158" s="37"/>
      <c r="I158" s="37" t="s">
        <v>287</v>
      </c>
      <c r="J158" s="2"/>
      <c r="K158" s="2"/>
      <c r="L158" s="2"/>
      <c r="M158" s="23"/>
      <c r="N158" s="17"/>
      <c r="O158" s="17"/>
      <c r="P158" s="17"/>
      <c r="Q158" s="17"/>
      <c r="R158" s="9"/>
    </row>
    <row r="159" spans="1:19" s="8" customFormat="1" ht="9.6">
      <c r="A159" s="27" t="s">
        <v>368</v>
      </c>
      <c r="B159" s="3" t="s">
        <v>369</v>
      </c>
      <c r="C159" s="3" t="s">
        <v>415</v>
      </c>
      <c r="D159" s="3" t="s">
        <v>416</v>
      </c>
      <c r="E159" s="52">
        <v>850000</v>
      </c>
      <c r="F159" s="37" t="s">
        <v>71</v>
      </c>
      <c r="G159" s="31" t="s">
        <v>414</v>
      </c>
      <c r="H159" s="37"/>
      <c r="I159" s="37" t="s">
        <v>287</v>
      </c>
      <c r="J159" s="2"/>
      <c r="K159" s="2"/>
      <c r="L159" s="2"/>
      <c r="M159" s="23"/>
      <c r="N159" s="17"/>
      <c r="O159" s="17"/>
      <c r="P159" s="17"/>
      <c r="Q159" s="17"/>
      <c r="R159" s="9"/>
    </row>
    <row r="160" spans="1:19" s="8" customFormat="1" ht="9.6">
      <c r="A160" s="27" t="s">
        <v>368</v>
      </c>
      <c r="B160" s="3" t="s">
        <v>369</v>
      </c>
      <c r="C160" s="3" t="s">
        <v>417</v>
      </c>
      <c r="D160" s="3" t="s">
        <v>418</v>
      </c>
      <c r="E160" s="52">
        <v>1200000</v>
      </c>
      <c r="F160" s="37" t="s">
        <v>71</v>
      </c>
      <c r="G160" s="31" t="s">
        <v>419</v>
      </c>
      <c r="H160" s="37"/>
      <c r="I160" s="37" t="s">
        <v>287</v>
      </c>
      <c r="J160" s="2"/>
      <c r="K160" s="2"/>
      <c r="L160" s="2"/>
      <c r="M160" s="23"/>
      <c r="N160" s="17"/>
      <c r="O160" s="17"/>
      <c r="P160" s="17"/>
      <c r="Q160" s="17"/>
      <c r="R160" s="9"/>
    </row>
    <row r="161" spans="1:18" s="8" customFormat="1" ht="18.95">
      <c r="A161" s="27" t="s">
        <v>368</v>
      </c>
      <c r="B161" s="3" t="s">
        <v>369</v>
      </c>
      <c r="C161" s="3" t="s">
        <v>420</v>
      </c>
      <c r="D161" s="3" t="s">
        <v>421</v>
      </c>
      <c r="E161" s="52">
        <v>850000</v>
      </c>
      <c r="F161" s="37" t="s">
        <v>71</v>
      </c>
      <c r="G161" s="31" t="s">
        <v>422</v>
      </c>
      <c r="H161" s="37"/>
      <c r="I161" s="37" t="s">
        <v>287</v>
      </c>
      <c r="J161" s="2"/>
      <c r="K161" s="2"/>
      <c r="L161" s="2"/>
      <c r="M161" s="23"/>
      <c r="N161" s="17"/>
      <c r="O161" s="17"/>
      <c r="P161" s="17"/>
      <c r="Q161" s="17"/>
      <c r="R161" s="10"/>
    </row>
    <row r="162" spans="1:18" s="8" customFormat="1" ht="28.5">
      <c r="A162" s="39" t="s">
        <v>368</v>
      </c>
      <c r="B162" s="94" t="s">
        <v>373</v>
      </c>
      <c r="C162" s="94" t="s">
        <v>423</v>
      </c>
      <c r="D162" s="90" t="s">
        <v>424</v>
      </c>
      <c r="E162" s="103">
        <v>1000000</v>
      </c>
      <c r="F162" s="95" t="s">
        <v>425</v>
      </c>
      <c r="H162" s="190" t="s">
        <v>426</v>
      </c>
      <c r="I162" s="37" t="s">
        <v>17</v>
      </c>
      <c r="J162" s="2"/>
      <c r="K162" s="2"/>
      <c r="L162" s="2"/>
      <c r="M162" s="23"/>
      <c r="N162" s="17"/>
      <c r="O162" s="17"/>
      <c r="P162" s="17"/>
      <c r="Q162" s="17"/>
      <c r="R162" s="9"/>
    </row>
    <row r="163" spans="1:18" s="8" customFormat="1" ht="18.95">
      <c r="A163" s="27" t="s">
        <v>368</v>
      </c>
      <c r="B163" s="3" t="s">
        <v>369</v>
      </c>
      <c r="C163" s="3" t="s">
        <v>427</v>
      </c>
      <c r="D163" s="3" t="s">
        <v>428</v>
      </c>
      <c r="E163" s="52">
        <v>919000</v>
      </c>
      <c r="F163" s="37" t="s">
        <v>429</v>
      </c>
      <c r="G163" s="31" t="s">
        <v>430</v>
      </c>
      <c r="H163" s="191"/>
      <c r="I163" s="37" t="s">
        <v>287</v>
      </c>
      <c r="J163" s="2"/>
      <c r="K163" s="2"/>
      <c r="L163" s="2"/>
      <c r="M163" s="23"/>
      <c r="N163" s="17"/>
      <c r="O163" s="17"/>
      <c r="P163" s="17"/>
      <c r="Q163" s="17"/>
      <c r="R163" s="9"/>
    </row>
    <row r="164" spans="1:18" s="8" customFormat="1" ht="9.6">
      <c r="A164" s="27" t="s">
        <v>368</v>
      </c>
      <c r="B164" s="3" t="s">
        <v>369</v>
      </c>
      <c r="C164" s="3" t="s">
        <v>431</v>
      </c>
      <c r="D164" s="3" t="s">
        <v>432</v>
      </c>
      <c r="E164" s="52">
        <v>850000</v>
      </c>
      <c r="F164" s="37" t="s">
        <v>429</v>
      </c>
      <c r="G164" s="31" t="s">
        <v>433</v>
      </c>
      <c r="H164" s="191"/>
      <c r="I164" s="37" t="s">
        <v>287</v>
      </c>
      <c r="J164" s="2"/>
      <c r="K164" s="2"/>
      <c r="L164" s="2"/>
      <c r="M164" s="23"/>
      <c r="N164" s="17"/>
      <c r="O164" s="17"/>
      <c r="P164" s="17"/>
      <c r="Q164" s="17"/>
      <c r="R164" s="9"/>
    </row>
    <row r="165" spans="1:18" s="8" customFormat="1" ht="9.6">
      <c r="A165" s="27" t="s">
        <v>368</v>
      </c>
      <c r="B165" s="3" t="s">
        <v>369</v>
      </c>
      <c r="C165" s="3" t="s">
        <v>434</v>
      </c>
      <c r="D165" s="3" t="s">
        <v>435</v>
      </c>
      <c r="E165" s="52">
        <v>1197000</v>
      </c>
      <c r="F165" s="37" t="s">
        <v>429</v>
      </c>
      <c r="G165" s="31" t="s">
        <v>436</v>
      </c>
      <c r="H165" s="191"/>
      <c r="I165" s="37" t="s">
        <v>287</v>
      </c>
      <c r="J165" s="2"/>
      <c r="K165" s="2"/>
      <c r="L165" s="2"/>
      <c r="M165" s="23"/>
      <c r="N165" s="17"/>
      <c r="O165" s="17"/>
      <c r="P165" s="17"/>
      <c r="Q165" s="17"/>
      <c r="R165" s="10"/>
    </row>
    <row r="166" spans="1:18" s="8" customFormat="1" ht="9.6">
      <c r="A166" s="27" t="s">
        <v>368</v>
      </c>
      <c r="B166" s="3" t="s">
        <v>369</v>
      </c>
      <c r="C166" s="3" t="s">
        <v>437</v>
      </c>
      <c r="D166" s="3" t="s">
        <v>438</v>
      </c>
      <c r="E166" s="52">
        <v>643000</v>
      </c>
      <c r="F166" s="37" t="s">
        <v>429</v>
      </c>
      <c r="G166" s="31" t="s">
        <v>439</v>
      </c>
      <c r="H166" s="191"/>
      <c r="I166" s="37" t="s">
        <v>287</v>
      </c>
      <c r="J166" s="2"/>
      <c r="K166" s="2"/>
      <c r="L166" s="2"/>
      <c r="M166" s="23"/>
      <c r="N166" s="17"/>
      <c r="O166" s="17"/>
      <c r="P166" s="17"/>
      <c r="Q166" s="17"/>
      <c r="R166" s="10"/>
    </row>
    <row r="167" spans="1:18" s="8" customFormat="1" ht="9.6">
      <c r="A167" s="27" t="s">
        <v>368</v>
      </c>
      <c r="B167" s="3" t="s">
        <v>369</v>
      </c>
      <c r="C167" s="3" t="s">
        <v>440</v>
      </c>
      <c r="D167" s="3" t="s">
        <v>441</v>
      </c>
      <c r="E167" s="52">
        <v>250000</v>
      </c>
      <c r="F167" s="37" t="s">
        <v>429</v>
      </c>
      <c r="G167" s="31" t="s">
        <v>442</v>
      </c>
      <c r="H167" s="191"/>
      <c r="I167" s="37" t="s">
        <v>287</v>
      </c>
      <c r="J167" s="2"/>
      <c r="K167" s="2"/>
      <c r="L167" s="2"/>
      <c r="M167" s="23"/>
      <c r="N167" s="17"/>
      <c r="O167" s="17"/>
      <c r="P167" s="17"/>
      <c r="Q167" s="17"/>
      <c r="R167" s="9"/>
    </row>
    <row r="168" spans="1:18" s="8" customFormat="1" ht="9.6">
      <c r="A168" s="27" t="s">
        <v>368</v>
      </c>
      <c r="B168" s="3" t="s">
        <v>369</v>
      </c>
      <c r="C168" s="3" t="s">
        <v>443</v>
      </c>
      <c r="D168" s="3" t="s">
        <v>444</v>
      </c>
      <c r="E168" s="100">
        <v>250000</v>
      </c>
      <c r="F168" s="37" t="s">
        <v>296</v>
      </c>
      <c r="G168" s="31" t="s">
        <v>445</v>
      </c>
      <c r="H168" s="191"/>
      <c r="I168" s="37" t="s">
        <v>287</v>
      </c>
      <c r="J168" s="2"/>
      <c r="K168" s="2"/>
      <c r="L168" s="2"/>
      <c r="M168" s="23"/>
      <c r="N168" s="17"/>
      <c r="O168" s="17"/>
      <c r="P168" s="17"/>
      <c r="Q168" s="17"/>
      <c r="R168" s="9"/>
    </row>
    <row r="169" spans="1:18" s="8" customFormat="1" ht="9.6">
      <c r="A169" s="27" t="s">
        <v>368</v>
      </c>
      <c r="B169" s="3" t="s">
        <v>369</v>
      </c>
      <c r="C169" s="3" t="s">
        <v>337</v>
      </c>
      <c r="D169" s="3" t="s">
        <v>446</v>
      </c>
      <c r="E169" s="100">
        <v>1800000</v>
      </c>
      <c r="F169" s="37" t="s">
        <v>296</v>
      </c>
      <c r="G169" s="31" t="s">
        <v>339</v>
      </c>
      <c r="H169" s="191"/>
      <c r="I169" s="37" t="s">
        <v>287</v>
      </c>
      <c r="J169" s="2"/>
      <c r="K169" s="2"/>
      <c r="L169" s="2"/>
      <c r="M169" s="23"/>
      <c r="N169" s="17"/>
      <c r="O169" s="17"/>
      <c r="P169" s="17"/>
      <c r="Q169" s="17"/>
      <c r="R169" s="10"/>
    </row>
    <row r="170" spans="1:18" s="8" customFormat="1" ht="18.95">
      <c r="A170" s="27" t="s">
        <v>368</v>
      </c>
      <c r="B170" s="3" t="s">
        <v>369</v>
      </c>
      <c r="C170" s="3" t="s">
        <v>447</v>
      </c>
      <c r="D170" s="3" t="s">
        <v>448</v>
      </c>
      <c r="E170" s="100">
        <v>1000000</v>
      </c>
      <c r="F170" s="37" t="s">
        <v>296</v>
      </c>
      <c r="G170" s="31" t="s">
        <v>449</v>
      </c>
      <c r="H170" s="191"/>
      <c r="I170" s="37" t="s">
        <v>287</v>
      </c>
      <c r="J170" s="2"/>
      <c r="K170" s="2"/>
      <c r="L170" s="2"/>
      <c r="M170" s="23"/>
      <c r="N170" s="17"/>
      <c r="O170" s="17"/>
      <c r="P170" s="17"/>
      <c r="Q170" s="17"/>
      <c r="R170" s="9"/>
    </row>
    <row r="171" spans="1:18" s="8" customFormat="1" ht="18.95">
      <c r="A171" s="27" t="s">
        <v>368</v>
      </c>
      <c r="B171" s="3" t="s">
        <v>369</v>
      </c>
      <c r="C171" s="3" t="s">
        <v>450</v>
      </c>
      <c r="D171" s="3" t="s">
        <v>451</v>
      </c>
      <c r="E171" s="100">
        <v>850000</v>
      </c>
      <c r="F171" s="37" t="s">
        <v>296</v>
      </c>
      <c r="G171" s="31" t="s">
        <v>452</v>
      </c>
      <c r="H171" s="191"/>
      <c r="I171" s="37" t="s">
        <v>287</v>
      </c>
      <c r="J171" s="2"/>
      <c r="K171" s="2"/>
      <c r="L171" s="2"/>
      <c r="M171" s="23"/>
      <c r="N171" s="17"/>
      <c r="O171" s="17"/>
      <c r="P171" s="17"/>
      <c r="Q171" s="17"/>
      <c r="R171" s="10"/>
    </row>
    <row r="172" spans="1:18" s="8" customFormat="1" ht="9.6">
      <c r="A172" s="27" t="s">
        <v>368</v>
      </c>
      <c r="B172" s="3" t="s">
        <v>369</v>
      </c>
      <c r="C172" s="3" t="s">
        <v>453</v>
      </c>
      <c r="D172" s="3" t="s">
        <v>454</v>
      </c>
      <c r="E172" s="100">
        <v>1000000</v>
      </c>
      <c r="F172" s="37" t="s">
        <v>20</v>
      </c>
      <c r="G172" s="31" t="s">
        <v>455</v>
      </c>
      <c r="H172" s="191"/>
      <c r="I172" s="37" t="s">
        <v>287</v>
      </c>
      <c r="J172" s="2"/>
      <c r="K172" s="2"/>
      <c r="L172" s="2"/>
      <c r="M172" s="23"/>
      <c r="N172" s="17"/>
      <c r="O172" s="17"/>
      <c r="P172" s="17"/>
      <c r="Q172" s="17"/>
      <c r="R172" s="10"/>
    </row>
    <row r="173" spans="1:18" s="76" customFormat="1" ht="18.95">
      <c r="A173" s="64" t="s">
        <v>456</v>
      </c>
      <c r="B173" s="68" t="s">
        <v>373</v>
      </c>
      <c r="C173" s="68" t="s">
        <v>457</v>
      </c>
      <c r="D173" s="57" t="s">
        <v>458</v>
      </c>
      <c r="E173" s="113">
        <v>1005000</v>
      </c>
      <c r="F173" s="66" t="s">
        <v>459</v>
      </c>
      <c r="H173" s="190" t="s">
        <v>460</v>
      </c>
      <c r="I173" s="37" t="s">
        <v>17</v>
      </c>
      <c r="J173" s="17"/>
      <c r="K173" s="17"/>
      <c r="L173" s="17"/>
      <c r="M173" s="17"/>
      <c r="N173" s="75"/>
    </row>
    <row r="174" spans="1:18" s="8" customFormat="1" ht="9.6">
      <c r="A174" s="27" t="s">
        <v>368</v>
      </c>
      <c r="B174" s="3" t="s">
        <v>369</v>
      </c>
      <c r="C174" s="3" t="s">
        <v>461</v>
      </c>
      <c r="D174" s="3" t="s">
        <v>462</v>
      </c>
      <c r="E174" s="100">
        <v>3716000</v>
      </c>
      <c r="F174" s="37" t="s">
        <v>463</v>
      </c>
      <c r="G174" s="31" t="s">
        <v>464</v>
      </c>
      <c r="H174" s="37"/>
      <c r="I174" s="37" t="s">
        <v>287</v>
      </c>
      <c r="J174" s="2"/>
      <c r="K174" s="2"/>
      <c r="L174" s="2"/>
      <c r="M174" s="23"/>
      <c r="N174" s="17"/>
      <c r="O174" s="17"/>
      <c r="P174" s="17"/>
      <c r="Q174" s="17"/>
      <c r="R174" s="9"/>
    </row>
    <row r="175" spans="1:18" s="8" customFormat="1" ht="9.6">
      <c r="A175" s="27" t="s">
        <v>368</v>
      </c>
      <c r="B175" s="3" t="s">
        <v>369</v>
      </c>
      <c r="C175" s="3" t="s">
        <v>465</v>
      </c>
      <c r="D175" s="3" t="s">
        <v>466</v>
      </c>
      <c r="E175" s="100">
        <v>900000</v>
      </c>
      <c r="F175" s="37" t="s">
        <v>463</v>
      </c>
      <c r="G175" s="31" t="s">
        <v>467</v>
      </c>
      <c r="H175" s="37"/>
      <c r="I175" s="37" t="s">
        <v>287</v>
      </c>
      <c r="J175" s="2"/>
      <c r="K175" s="2"/>
      <c r="L175" s="2"/>
      <c r="M175" s="23"/>
      <c r="N175" s="17"/>
      <c r="O175" s="17"/>
      <c r="P175" s="17"/>
      <c r="Q175" s="17"/>
      <c r="R175" s="9"/>
    </row>
    <row r="176" spans="1:18" s="8" customFormat="1" ht="18.95">
      <c r="A176" s="27" t="s">
        <v>368</v>
      </c>
      <c r="B176" s="3" t="s">
        <v>369</v>
      </c>
      <c r="C176" s="3" t="s">
        <v>468</v>
      </c>
      <c r="D176" s="3" t="s">
        <v>469</v>
      </c>
      <c r="E176" s="100">
        <v>2000000</v>
      </c>
      <c r="F176" s="37" t="s">
        <v>463</v>
      </c>
      <c r="G176" s="31" t="s">
        <v>467</v>
      </c>
      <c r="H176" s="37"/>
      <c r="I176" s="37" t="s">
        <v>287</v>
      </c>
      <c r="J176" s="2"/>
      <c r="K176" s="2"/>
      <c r="L176" s="2"/>
      <c r="M176" s="23"/>
      <c r="N176" s="17"/>
      <c r="O176" s="17"/>
      <c r="P176" s="17"/>
      <c r="Q176" s="17"/>
      <c r="R176" s="10"/>
    </row>
    <row r="177" spans="1:18" s="8" customFormat="1" ht="18.95">
      <c r="A177" s="27" t="s">
        <v>368</v>
      </c>
      <c r="B177" s="3" t="s">
        <v>369</v>
      </c>
      <c r="C177" s="3" t="s">
        <v>470</v>
      </c>
      <c r="D177" s="3" t="s">
        <v>471</v>
      </c>
      <c r="E177" s="100">
        <v>1000000</v>
      </c>
      <c r="F177" s="37" t="s">
        <v>79</v>
      </c>
      <c r="G177" s="31" t="s">
        <v>472</v>
      </c>
      <c r="H177" s="37"/>
      <c r="I177" s="37" t="s">
        <v>287</v>
      </c>
      <c r="J177" s="2"/>
      <c r="K177" s="2"/>
      <c r="L177" s="2"/>
      <c r="M177" s="23"/>
      <c r="N177" s="17"/>
      <c r="O177" s="17"/>
      <c r="P177" s="17"/>
      <c r="Q177" s="17"/>
      <c r="R177" s="12"/>
    </row>
    <row r="178" spans="1:18" s="8" customFormat="1" ht="18.95">
      <c r="A178" s="27" t="s">
        <v>368</v>
      </c>
      <c r="B178" s="3" t="s">
        <v>369</v>
      </c>
      <c r="C178" s="3" t="s">
        <v>473</v>
      </c>
      <c r="D178" s="3" t="s">
        <v>474</v>
      </c>
      <c r="E178" s="100">
        <v>2000000</v>
      </c>
      <c r="F178" s="37" t="s">
        <v>79</v>
      </c>
      <c r="G178" s="31" t="s">
        <v>304</v>
      </c>
      <c r="H178" s="37"/>
      <c r="I178" s="37" t="s">
        <v>287</v>
      </c>
      <c r="J178" s="2"/>
      <c r="K178" s="2"/>
      <c r="L178" s="2"/>
      <c r="M178" s="23"/>
      <c r="N178" s="17"/>
      <c r="O178" s="17"/>
      <c r="P178" s="17"/>
      <c r="Q178" s="17"/>
      <c r="R178" s="10"/>
    </row>
    <row r="179" spans="1:18" s="8" customFormat="1" ht="9.6">
      <c r="A179" s="27" t="s">
        <v>368</v>
      </c>
      <c r="B179" s="3" t="s">
        <v>369</v>
      </c>
      <c r="C179" s="3" t="s">
        <v>475</v>
      </c>
      <c r="D179" s="3" t="s">
        <v>476</v>
      </c>
      <c r="E179" s="100">
        <v>300000</v>
      </c>
      <c r="F179" s="37" t="s">
        <v>79</v>
      </c>
      <c r="G179" s="31" t="s">
        <v>477</v>
      </c>
      <c r="H179" s="37"/>
      <c r="I179" s="37" t="s">
        <v>224</v>
      </c>
      <c r="J179" s="2"/>
      <c r="K179" s="2"/>
      <c r="L179" s="2"/>
      <c r="M179" s="23"/>
      <c r="N179" s="17"/>
      <c r="O179" s="17"/>
      <c r="P179" s="17"/>
      <c r="Q179" s="17"/>
      <c r="R179" s="9"/>
    </row>
    <row r="180" spans="1:18" s="8" customFormat="1" ht="18.95">
      <c r="A180" s="27" t="s">
        <v>368</v>
      </c>
      <c r="B180" s="3" t="s">
        <v>369</v>
      </c>
      <c r="C180" s="3" t="s">
        <v>478</v>
      </c>
      <c r="D180" s="3" t="s">
        <v>479</v>
      </c>
      <c r="E180" s="100">
        <v>850000</v>
      </c>
      <c r="F180" s="37" t="s">
        <v>480</v>
      </c>
      <c r="G180" s="31" t="s">
        <v>481</v>
      </c>
      <c r="H180" s="37"/>
      <c r="I180" s="37" t="s">
        <v>287</v>
      </c>
      <c r="J180" s="2"/>
      <c r="K180" s="2"/>
      <c r="L180" s="2"/>
      <c r="M180" s="23"/>
      <c r="N180" s="17"/>
      <c r="O180" s="17"/>
      <c r="P180" s="17"/>
      <c r="Q180" s="17"/>
      <c r="R180" s="10"/>
    </row>
    <row r="181" spans="1:18" s="8" customFormat="1" ht="9.6">
      <c r="A181" s="27" t="s">
        <v>368</v>
      </c>
      <c r="B181" s="3" t="s">
        <v>369</v>
      </c>
      <c r="C181" s="3" t="s">
        <v>482</v>
      </c>
      <c r="D181" s="3" t="s">
        <v>483</v>
      </c>
      <c r="E181" s="100">
        <v>850000</v>
      </c>
      <c r="F181" s="37" t="s">
        <v>159</v>
      </c>
      <c r="G181" s="31" t="s">
        <v>484</v>
      </c>
      <c r="H181" s="37"/>
      <c r="I181" s="37" t="s">
        <v>287</v>
      </c>
      <c r="J181" s="2"/>
      <c r="K181" s="2"/>
      <c r="L181" s="2"/>
      <c r="M181" s="23"/>
      <c r="N181" s="17"/>
      <c r="O181" s="17"/>
      <c r="P181" s="17"/>
      <c r="Q181" s="17"/>
      <c r="R181" s="10"/>
    </row>
    <row r="182" spans="1:18" s="8" customFormat="1" ht="9.6">
      <c r="A182" s="27" t="s">
        <v>368</v>
      </c>
      <c r="B182" s="3" t="s">
        <v>369</v>
      </c>
      <c r="C182" s="3" t="s">
        <v>485</v>
      </c>
      <c r="D182" s="3" t="s">
        <v>486</v>
      </c>
      <c r="E182" s="100">
        <v>995000</v>
      </c>
      <c r="F182" s="37" t="s">
        <v>31</v>
      </c>
      <c r="G182" s="31" t="s">
        <v>487</v>
      </c>
      <c r="H182" s="37"/>
      <c r="I182" s="37" t="s">
        <v>287</v>
      </c>
      <c r="J182" s="2"/>
      <c r="K182" s="2"/>
      <c r="L182" s="2"/>
      <c r="M182" s="23"/>
      <c r="N182" s="17"/>
      <c r="O182" s="17"/>
      <c r="P182" s="17"/>
      <c r="Q182" s="17"/>
      <c r="R182" s="9"/>
    </row>
    <row r="183" spans="1:18" s="8" customFormat="1" ht="18.95">
      <c r="A183" s="27" t="s">
        <v>368</v>
      </c>
      <c r="B183" s="3" t="s">
        <v>369</v>
      </c>
      <c r="C183" s="3" t="s">
        <v>488</v>
      </c>
      <c r="D183" s="3" t="s">
        <v>489</v>
      </c>
      <c r="E183" s="100">
        <v>850000</v>
      </c>
      <c r="F183" s="37" t="s">
        <v>31</v>
      </c>
      <c r="G183" s="31" t="s">
        <v>490</v>
      </c>
      <c r="H183" s="37"/>
      <c r="I183" s="37" t="s">
        <v>287</v>
      </c>
      <c r="J183" s="2"/>
      <c r="K183" s="2"/>
      <c r="L183" s="2"/>
      <c r="M183" s="23"/>
      <c r="N183" s="17"/>
      <c r="O183" s="17"/>
      <c r="P183" s="17"/>
      <c r="Q183" s="17"/>
      <c r="R183" s="10"/>
    </row>
    <row r="184" spans="1:18" s="8" customFormat="1" ht="18.95">
      <c r="A184" s="27" t="s">
        <v>368</v>
      </c>
      <c r="B184" s="3" t="s">
        <v>369</v>
      </c>
      <c r="C184" s="3" t="s">
        <v>491</v>
      </c>
      <c r="D184" s="3" t="s">
        <v>492</v>
      </c>
      <c r="E184" s="100">
        <v>850000</v>
      </c>
      <c r="F184" s="37" t="s">
        <v>35</v>
      </c>
      <c r="G184" s="31" t="s">
        <v>493</v>
      </c>
      <c r="H184" s="37"/>
      <c r="I184" s="37" t="s">
        <v>287</v>
      </c>
      <c r="J184" s="2"/>
      <c r="K184" s="2"/>
      <c r="L184" s="2"/>
      <c r="M184" s="23"/>
      <c r="N184" s="17"/>
      <c r="O184" s="17"/>
      <c r="P184" s="17"/>
      <c r="Q184" s="17"/>
      <c r="R184" s="10"/>
    </row>
    <row r="185" spans="1:18" s="8" customFormat="1" ht="18.95">
      <c r="A185" s="27" t="s">
        <v>368</v>
      </c>
      <c r="B185" s="3" t="s">
        <v>369</v>
      </c>
      <c r="C185" s="3" t="s">
        <v>173</v>
      </c>
      <c r="D185" s="3" t="s">
        <v>494</v>
      </c>
      <c r="E185" s="100">
        <v>500000</v>
      </c>
      <c r="F185" s="37" t="s">
        <v>83</v>
      </c>
      <c r="G185" s="31" t="s">
        <v>495</v>
      </c>
      <c r="H185" s="37"/>
      <c r="I185" s="37" t="s">
        <v>287</v>
      </c>
      <c r="J185" s="2"/>
      <c r="K185" s="2"/>
      <c r="L185" s="2"/>
      <c r="M185" s="23"/>
      <c r="N185" s="17"/>
      <c r="O185" s="17"/>
      <c r="P185" s="17"/>
      <c r="Q185" s="17"/>
      <c r="R185" s="9"/>
    </row>
    <row r="186" spans="1:18" s="76" customFormat="1" ht="18.95">
      <c r="A186" s="64" t="s">
        <v>456</v>
      </c>
      <c r="B186" s="68" t="s">
        <v>373</v>
      </c>
      <c r="C186" s="68" t="s">
        <v>496</v>
      </c>
      <c r="D186" s="57" t="s">
        <v>497</v>
      </c>
      <c r="E186" s="113">
        <v>6500000</v>
      </c>
      <c r="F186" s="66" t="s">
        <v>498</v>
      </c>
      <c r="G186" s="66" t="s">
        <v>499</v>
      </c>
      <c r="H186" s="192"/>
      <c r="I186" s="37" t="s">
        <v>17</v>
      </c>
      <c r="J186" s="17"/>
      <c r="K186" s="17"/>
      <c r="L186" s="17"/>
      <c r="M186" s="17"/>
      <c r="N186" s="75"/>
    </row>
    <row r="187" spans="1:18" s="8" customFormat="1" ht="9.6">
      <c r="A187" s="27" t="s">
        <v>368</v>
      </c>
      <c r="B187" s="3" t="s">
        <v>369</v>
      </c>
      <c r="C187" s="3" t="s">
        <v>500</v>
      </c>
      <c r="D187" s="3" t="s">
        <v>501</v>
      </c>
      <c r="E187" s="100">
        <v>6000000</v>
      </c>
      <c r="F187" s="37" t="s">
        <v>502</v>
      </c>
      <c r="G187" s="31" t="s">
        <v>503</v>
      </c>
      <c r="H187" s="37"/>
      <c r="I187" s="37" t="s">
        <v>287</v>
      </c>
      <c r="J187" s="2"/>
      <c r="K187" s="2"/>
      <c r="L187" s="2"/>
      <c r="M187" s="23"/>
      <c r="N187" s="17"/>
      <c r="O187" s="17"/>
      <c r="P187" s="17"/>
      <c r="Q187" s="17"/>
      <c r="R187" s="9"/>
    </row>
    <row r="188" spans="1:18" s="8" customFormat="1" ht="9.6">
      <c r="A188" s="39" t="s">
        <v>368</v>
      </c>
      <c r="B188" s="4" t="s">
        <v>369</v>
      </c>
      <c r="C188" s="4" t="s">
        <v>504</v>
      </c>
      <c r="D188" s="4" t="s">
        <v>505</v>
      </c>
      <c r="E188" s="101">
        <v>850000</v>
      </c>
      <c r="F188" s="40" t="s">
        <v>502</v>
      </c>
      <c r="G188" s="44" t="s">
        <v>506</v>
      </c>
      <c r="H188" s="37"/>
      <c r="I188" s="37" t="s">
        <v>287</v>
      </c>
      <c r="J188" s="2"/>
      <c r="K188" s="2"/>
      <c r="L188" s="2"/>
      <c r="M188" s="23"/>
      <c r="N188" s="17"/>
      <c r="O188" s="17"/>
      <c r="P188" s="17"/>
      <c r="Q188" s="17"/>
      <c r="R188" s="9"/>
    </row>
    <row r="189" spans="1:18" s="8" customFormat="1" ht="9.6">
      <c r="A189" s="27" t="s">
        <v>368</v>
      </c>
      <c r="B189" s="3" t="s">
        <v>369</v>
      </c>
      <c r="C189" s="3" t="s">
        <v>507</v>
      </c>
      <c r="D189" s="3" t="s">
        <v>508</v>
      </c>
      <c r="E189" s="100">
        <v>2000000</v>
      </c>
      <c r="F189" s="37" t="s">
        <v>502</v>
      </c>
      <c r="G189" s="31" t="s">
        <v>509</v>
      </c>
      <c r="H189" s="37"/>
      <c r="I189" s="37" t="s">
        <v>287</v>
      </c>
      <c r="J189" s="2"/>
      <c r="K189" s="2"/>
      <c r="L189" s="2"/>
      <c r="M189" s="23"/>
      <c r="N189" s="17"/>
      <c r="O189" s="17"/>
      <c r="P189" s="17"/>
      <c r="Q189" s="17"/>
      <c r="R189" s="9"/>
    </row>
    <row r="190" spans="1:18" s="8" customFormat="1" ht="9.6">
      <c r="A190" s="27" t="s">
        <v>368</v>
      </c>
      <c r="B190" s="3" t="s">
        <v>369</v>
      </c>
      <c r="C190" s="3" t="s">
        <v>510</v>
      </c>
      <c r="D190" s="3" t="s">
        <v>511</v>
      </c>
      <c r="E190" s="100">
        <v>1000000</v>
      </c>
      <c r="F190" s="37" t="s">
        <v>91</v>
      </c>
      <c r="G190" s="31" t="s">
        <v>512</v>
      </c>
      <c r="H190" s="37"/>
      <c r="I190" s="37" t="s">
        <v>287</v>
      </c>
      <c r="J190" s="2"/>
      <c r="K190" s="2"/>
      <c r="L190" s="2"/>
      <c r="M190" s="23"/>
      <c r="N190" s="17"/>
      <c r="O190" s="17"/>
      <c r="P190" s="17"/>
      <c r="Q190" s="17"/>
      <c r="R190" s="9"/>
    </row>
    <row r="191" spans="1:18" s="76" customFormat="1">
      <c r="A191" s="64" t="s">
        <v>368</v>
      </c>
      <c r="B191" s="68" t="s">
        <v>373</v>
      </c>
      <c r="C191" s="78" t="s">
        <v>513</v>
      </c>
      <c r="D191" s="79" t="s">
        <v>514</v>
      </c>
      <c r="E191" s="102">
        <v>5000000</v>
      </c>
      <c r="F191" s="71" t="s">
        <v>515</v>
      </c>
      <c r="G191" s="78" t="s">
        <v>516</v>
      </c>
      <c r="H191" s="37"/>
      <c r="I191" s="37" t="s">
        <v>287</v>
      </c>
      <c r="J191" s="17"/>
      <c r="K191" s="17"/>
      <c r="L191" s="17"/>
      <c r="M191" s="17"/>
      <c r="N191" s="75"/>
    </row>
    <row r="192" spans="1:18" s="76" customFormat="1" ht="18.95">
      <c r="A192" s="55" t="s">
        <v>456</v>
      </c>
      <c r="B192" s="68" t="s">
        <v>373</v>
      </c>
      <c r="C192" s="68" t="s">
        <v>517</v>
      </c>
      <c r="D192" s="57" t="s">
        <v>518</v>
      </c>
      <c r="E192" s="103">
        <v>121000</v>
      </c>
      <c r="F192" s="66" t="s">
        <v>519</v>
      </c>
      <c r="G192" s="66" t="s">
        <v>520</v>
      </c>
      <c r="H192" s="192"/>
      <c r="I192" s="37" t="s">
        <v>17</v>
      </c>
      <c r="J192" s="17"/>
      <c r="K192" s="17"/>
      <c r="L192" s="17"/>
      <c r="M192" s="17"/>
      <c r="N192" s="75"/>
    </row>
    <row r="193" spans="1:18" s="8" customFormat="1" ht="9.6">
      <c r="A193" s="27" t="s">
        <v>368</v>
      </c>
      <c r="B193" s="3" t="s">
        <v>369</v>
      </c>
      <c r="C193" s="3" t="s">
        <v>521</v>
      </c>
      <c r="D193" s="3" t="s">
        <v>522</v>
      </c>
      <c r="E193" s="100">
        <v>1000000</v>
      </c>
      <c r="F193" s="37" t="s">
        <v>91</v>
      </c>
      <c r="G193" s="31" t="s">
        <v>512</v>
      </c>
      <c r="H193" s="37"/>
      <c r="I193" s="37" t="s">
        <v>224</v>
      </c>
      <c r="J193" s="2"/>
      <c r="K193" s="2"/>
      <c r="L193" s="2"/>
      <c r="M193" s="23"/>
      <c r="N193" s="17"/>
      <c r="O193" s="17"/>
      <c r="P193" s="17"/>
      <c r="Q193" s="17"/>
      <c r="R193" s="9"/>
    </row>
    <row r="194" spans="1:18" s="8" customFormat="1" ht="9.6">
      <c r="A194" s="39" t="s">
        <v>368</v>
      </c>
      <c r="B194" s="4" t="s">
        <v>369</v>
      </c>
      <c r="C194" s="4" t="s">
        <v>523</v>
      </c>
      <c r="D194" s="4" t="s">
        <v>524</v>
      </c>
      <c r="E194" s="101">
        <v>850000</v>
      </c>
      <c r="F194" s="40" t="s">
        <v>91</v>
      </c>
      <c r="G194" s="44" t="s">
        <v>525</v>
      </c>
      <c r="H194" s="37"/>
      <c r="I194" s="37" t="s">
        <v>287</v>
      </c>
      <c r="J194" s="2"/>
      <c r="K194" s="2"/>
      <c r="L194" s="2"/>
      <c r="M194" s="23"/>
      <c r="N194" s="17"/>
      <c r="O194" s="17"/>
      <c r="P194" s="17"/>
      <c r="Q194" s="17"/>
      <c r="R194" s="9"/>
    </row>
    <row r="195" spans="1:18" s="8" customFormat="1" ht="9.6">
      <c r="A195" s="27" t="s">
        <v>368</v>
      </c>
      <c r="B195" s="3" t="s">
        <v>369</v>
      </c>
      <c r="C195" s="3" t="s">
        <v>526</v>
      </c>
      <c r="D195" s="3" t="s">
        <v>527</v>
      </c>
      <c r="E195" s="100">
        <v>2000000</v>
      </c>
      <c r="F195" s="37" t="s">
        <v>528</v>
      </c>
      <c r="G195" s="31" t="s">
        <v>529</v>
      </c>
      <c r="H195" s="37"/>
      <c r="I195" s="37" t="s">
        <v>287</v>
      </c>
      <c r="J195" s="2"/>
      <c r="K195" s="2"/>
      <c r="L195" s="2"/>
      <c r="M195" s="23"/>
      <c r="N195" s="17"/>
      <c r="O195" s="17"/>
      <c r="P195" s="17"/>
      <c r="Q195" s="17"/>
      <c r="R195" s="9"/>
    </row>
    <row r="196" spans="1:18" s="76" customFormat="1" ht="18.95">
      <c r="A196" s="55" t="s">
        <v>456</v>
      </c>
      <c r="B196" s="68" t="s">
        <v>373</v>
      </c>
      <c r="C196" s="68" t="s">
        <v>530</v>
      </c>
      <c r="D196" s="57" t="s">
        <v>531</v>
      </c>
      <c r="E196" s="67">
        <v>1310000</v>
      </c>
      <c r="F196" s="66" t="s">
        <v>532</v>
      </c>
      <c r="G196" s="66" t="s">
        <v>200</v>
      </c>
      <c r="H196" s="193"/>
      <c r="I196" s="37" t="s">
        <v>287</v>
      </c>
      <c r="J196" s="17"/>
      <c r="K196" s="17"/>
      <c r="L196" s="17"/>
      <c r="M196" s="17"/>
      <c r="N196" s="75"/>
    </row>
    <row r="197" spans="1:18" s="8" customFormat="1" ht="18.95">
      <c r="A197" s="27" t="s">
        <v>368</v>
      </c>
      <c r="B197" s="3" t="s">
        <v>369</v>
      </c>
      <c r="C197" s="3" t="s">
        <v>533</v>
      </c>
      <c r="D197" s="3" t="s">
        <v>534</v>
      </c>
      <c r="E197" s="100">
        <v>933500</v>
      </c>
      <c r="F197" s="37" t="s">
        <v>199</v>
      </c>
      <c r="G197" s="31" t="s">
        <v>535</v>
      </c>
      <c r="H197" s="37"/>
      <c r="I197" s="37" t="s">
        <v>287</v>
      </c>
      <c r="J197" s="2"/>
      <c r="K197" s="2"/>
      <c r="L197" s="2"/>
      <c r="M197" s="23"/>
      <c r="N197" s="17"/>
      <c r="O197" s="17"/>
      <c r="P197" s="17"/>
      <c r="Q197" s="17"/>
      <c r="R197" s="9"/>
    </row>
    <row r="198" spans="1:18" s="8" customFormat="1" ht="9.6">
      <c r="A198" s="27" t="s">
        <v>368</v>
      </c>
      <c r="B198" s="3" t="s">
        <v>369</v>
      </c>
      <c r="C198" s="3" t="s">
        <v>536</v>
      </c>
      <c r="D198" s="3" t="s">
        <v>537</v>
      </c>
      <c r="E198" s="100">
        <v>979000</v>
      </c>
      <c r="F198" s="37" t="s">
        <v>95</v>
      </c>
      <c r="G198" s="31" t="s">
        <v>538</v>
      </c>
      <c r="H198" s="37"/>
      <c r="I198" s="37" t="s">
        <v>287</v>
      </c>
      <c r="J198" s="2"/>
      <c r="K198" s="2"/>
      <c r="L198" s="2"/>
      <c r="M198" s="23"/>
      <c r="N198" s="17"/>
      <c r="O198" s="17"/>
      <c r="P198" s="17"/>
      <c r="Q198" s="17"/>
      <c r="R198" s="9"/>
    </row>
    <row r="199" spans="1:18" s="8" customFormat="1" ht="9.6">
      <c r="A199" s="39" t="s">
        <v>368</v>
      </c>
      <c r="B199" s="4" t="s">
        <v>369</v>
      </c>
      <c r="C199" s="4" t="s">
        <v>203</v>
      </c>
      <c r="D199" s="4" t="s">
        <v>539</v>
      </c>
      <c r="E199" s="101">
        <v>850000</v>
      </c>
      <c r="F199" s="40" t="s">
        <v>95</v>
      </c>
      <c r="G199" s="44" t="s">
        <v>540</v>
      </c>
      <c r="H199" s="37"/>
      <c r="I199" s="37" t="s">
        <v>287</v>
      </c>
      <c r="J199" s="2"/>
      <c r="K199" s="2"/>
      <c r="L199" s="2"/>
      <c r="M199" s="23"/>
      <c r="N199" s="17"/>
      <c r="O199" s="17"/>
      <c r="P199" s="17"/>
      <c r="Q199" s="17"/>
      <c r="R199" s="9"/>
    </row>
    <row r="200" spans="1:18" s="8" customFormat="1" ht="9.6">
      <c r="A200" s="27" t="s">
        <v>368</v>
      </c>
      <c r="B200" s="3" t="s">
        <v>369</v>
      </c>
      <c r="C200" s="3" t="s">
        <v>541</v>
      </c>
      <c r="D200" s="3" t="s">
        <v>542</v>
      </c>
      <c r="E200" s="100">
        <v>3000000</v>
      </c>
      <c r="F200" s="37" t="s">
        <v>95</v>
      </c>
      <c r="G200" s="31" t="s">
        <v>543</v>
      </c>
      <c r="H200" s="37"/>
      <c r="I200" s="37" t="s">
        <v>287</v>
      </c>
      <c r="J200" s="2"/>
      <c r="K200" s="2"/>
      <c r="L200" s="2"/>
      <c r="M200" s="23"/>
      <c r="N200" s="17"/>
      <c r="O200" s="17"/>
      <c r="P200" s="17"/>
      <c r="Q200" s="17"/>
      <c r="R200" s="9"/>
    </row>
    <row r="201" spans="1:18" s="8" customFormat="1" ht="9.6">
      <c r="A201" s="27" t="s">
        <v>368</v>
      </c>
      <c r="B201" s="3" t="s">
        <v>369</v>
      </c>
      <c r="C201" s="3" t="s">
        <v>544</v>
      </c>
      <c r="D201" s="3" t="s">
        <v>545</v>
      </c>
      <c r="E201" s="100">
        <v>820000</v>
      </c>
      <c r="F201" s="37" t="s">
        <v>217</v>
      </c>
      <c r="G201" s="31" t="s">
        <v>546</v>
      </c>
      <c r="H201" s="37"/>
      <c r="I201" s="37" t="s">
        <v>287</v>
      </c>
      <c r="J201" s="2"/>
      <c r="K201" s="2"/>
      <c r="L201" s="2"/>
      <c r="M201" s="23"/>
      <c r="N201" s="17"/>
      <c r="O201" s="17"/>
      <c r="P201" s="17"/>
      <c r="Q201" s="17"/>
      <c r="R201" s="10"/>
    </row>
    <row r="202" spans="1:18" s="8" customFormat="1" ht="18.95">
      <c r="A202" s="27" t="s">
        <v>368</v>
      </c>
      <c r="B202" s="3" t="s">
        <v>369</v>
      </c>
      <c r="C202" s="3" t="s">
        <v>547</v>
      </c>
      <c r="D202" s="3" t="s">
        <v>548</v>
      </c>
      <c r="E202" s="100">
        <v>3150000</v>
      </c>
      <c r="F202" s="37" t="s">
        <v>217</v>
      </c>
      <c r="G202" s="31" t="s">
        <v>546</v>
      </c>
      <c r="H202" s="37"/>
      <c r="I202" s="37" t="s">
        <v>287</v>
      </c>
      <c r="J202" s="2"/>
      <c r="K202" s="2"/>
      <c r="L202" s="2"/>
      <c r="M202" s="23"/>
      <c r="N202" s="17"/>
      <c r="O202" s="17"/>
      <c r="P202" s="17"/>
      <c r="Q202" s="17"/>
      <c r="R202" s="9"/>
    </row>
    <row r="203" spans="1:18" s="8" customFormat="1" ht="9.6">
      <c r="A203" s="27" t="s">
        <v>368</v>
      </c>
      <c r="B203" s="3" t="s">
        <v>369</v>
      </c>
      <c r="C203" s="3" t="s">
        <v>549</v>
      </c>
      <c r="D203" s="3" t="s">
        <v>550</v>
      </c>
      <c r="E203" s="100">
        <v>1500000</v>
      </c>
      <c r="F203" s="37" t="s">
        <v>217</v>
      </c>
      <c r="G203" s="31" t="s">
        <v>551</v>
      </c>
      <c r="H203" s="37"/>
      <c r="I203" s="37" t="s">
        <v>287</v>
      </c>
      <c r="J203" s="2"/>
      <c r="K203" s="2"/>
      <c r="L203" s="2"/>
      <c r="M203" s="23"/>
      <c r="N203" s="17"/>
      <c r="O203" s="17"/>
      <c r="P203" s="17"/>
      <c r="Q203" s="17"/>
      <c r="R203" s="9"/>
    </row>
    <row r="204" spans="1:18" s="8" customFormat="1" ht="9.6">
      <c r="A204" s="27" t="s">
        <v>368</v>
      </c>
      <c r="B204" s="3" t="s">
        <v>369</v>
      </c>
      <c r="C204" s="3" t="s">
        <v>552</v>
      </c>
      <c r="D204" s="3" t="s">
        <v>553</v>
      </c>
      <c r="E204" s="100">
        <v>3150000</v>
      </c>
      <c r="F204" s="37" t="s">
        <v>217</v>
      </c>
      <c r="G204" s="31" t="s">
        <v>554</v>
      </c>
      <c r="H204" s="37"/>
      <c r="I204" s="37" t="s">
        <v>287</v>
      </c>
      <c r="J204" s="2"/>
      <c r="K204" s="2"/>
      <c r="L204" s="2"/>
      <c r="M204" s="23"/>
      <c r="N204" s="17"/>
      <c r="O204" s="17"/>
      <c r="P204" s="17"/>
      <c r="Q204" s="17"/>
      <c r="R204" s="9"/>
    </row>
    <row r="205" spans="1:18" s="8" customFormat="1" ht="9.6">
      <c r="A205" s="27" t="s">
        <v>368</v>
      </c>
      <c r="B205" s="3" t="s">
        <v>369</v>
      </c>
      <c r="C205" s="3" t="s">
        <v>555</v>
      </c>
      <c r="D205" s="3" t="s">
        <v>556</v>
      </c>
      <c r="E205" s="100">
        <v>850000</v>
      </c>
      <c r="F205" s="37" t="s">
        <v>217</v>
      </c>
      <c r="G205" s="31" t="s">
        <v>557</v>
      </c>
      <c r="H205" s="37"/>
      <c r="I205" s="37" t="s">
        <v>287</v>
      </c>
      <c r="J205" s="2"/>
      <c r="K205" s="2"/>
      <c r="L205" s="2"/>
      <c r="M205" s="23"/>
      <c r="N205" s="17"/>
      <c r="O205" s="17"/>
      <c r="P205" s="17"/>
      <c r="Q205" s="17"/>
      <c r="R205" s="9"/>
    </row>
    <row r="206" spans="1:18" s="8" customFormat="1" ht="18.95">
      <c r="A206" s="27" t="s">
        <v>368</v>
      </c>
      <c r="B206" s="3" t="s">
        <v>369</v>
      </c>
      <c r="C206" s="3" t="s">
        <v>558</v>
      </c>
      <c r="D206" s="3" t="s">
        <v>559</v>
      </c>
      <c r="E206" s="100">
        <v>850000</v>
      </c>
      <c r="F206" s="37" t="s">
        <v>217</v>
      </c>
      <c r="G206" s="31" t="s">
        <v>560</v>
      </c>
      <c r="H206" s="37"/>
      <c r="I206" s="37" t="s">
        <v>287</v>
      </c>
      <c r="J206" s="2"/>
      <c r="K206" s="2"/>
      <c r="L206" s="2"/>
      <c r="M206" s="23"/>
      <c r="N206" s="17"/>
      <c r="O206" s="17"/>
      <c r="P206" s="17"/>
      <c r="Q206" s="17"/>
      <c r="R206" s="10"/>
    </row>
    <row r="207" spans="1:18" s="8" customFormat="1" ht="9.6">
      <c r="A207" s="27" t="s">
        <v>368</v>
      </c>
      <c r="B207" s="3" t="s">
        <v>369</v>
      </c>
      <c r="C207" s="3" t="s">
        <v>561</v>
      </c>
      <c r="D207" s="3" t="s">
        <v>562</v>
      </c>
      <c r="E207" s="100">
        <v>700000</v>
      </c>
      <c r="F207" s="37" t="s">
        <v>217</v>
      </c>
      <c r="G207" s="31" t="s">
        <v>563</v>
      </c>
      <c r="H207" s="37"/>
      <c r="I207" s="37" t="s">
        <v>287</v>
      </c>
      <c r="J207" s="2"/>
      <c r="K207" s="2"/>
      <c r="L207" s="2"/>
      <c r="M207" s="23"/>
      <c r="N207" s="17"/>
      <c r="O207" s="17"/>
      <c r="P207" s="17"/>
      <c r="Q207" s="17"/>
      <c r="R207" s="9"/>
    </row>
    <row r="208" spans="1:18" s="8" customFormat="1" ht="18.95">
      <c r="A208" s="27" t="s">
        <v>368</v>
      </c>
      <c r="B208" s="3" t="s">
        <v>369</v>
      </c>
      <c r="C208" s="3" t="s">
        <v>564</v>
      </c>
      <c r="D208" s="3" t="s">
        <v>565</v>
      </c>
      <c r="E208" s="100">
        <v>500000</v>
      </c>
      <c r="F208" s="37" t="s">
        <v>221</v>
      </c>
      <c r="G208" s="31" t="s">
        <v>566</v>
      </c>
      <c r="H208" s="37"/>
      <c r="I208" s="37" t="s">
        <v>287</v>
      </c>
      <c r="J208" s="2"/>
      <c r="K208" s="2"/>
      <c r="L208" s="2"/>
      <c r="M208" s="23"/>
      <c r="N208" s="17"/>
      <c r="O208" s="17"/>
      <c r="P208" s="17"/>
      <c r="Q208" s="17"/>
      <c r="R208" s="9"/>
    </row>
    <row r="209" spans="1:18" s="8" customFormat="1" ht="9.6">
      <c r="A209" s="27" t="s">
        <v>368</v>
      </c>
      <c r="B209" s="3" t="s">
        <v>369</v>
      </c>
      <c r="C209" s="3" t="s">
        <v>219</v>
      </c>
      <c r="D209" s="3" t="s">
        <v>567</v>
      </c>
      <c r="E209" s="100">
        <v>850000</v>
      </c>
      <c r="F209" s="37" t="s">
        <v>221</v>
      </c>
      <c r="G209" s="31" t="s">
        <v>222</v>
      </c>
      <c r="H209" s="37"/>
      <c r="I209" s="37" t="s">
        <v>287</v>
      </c>
      <c r="J209" s="2"/>
      <c r="K209" s="2"/>
      <c r="L209" s="2"/>
      <c r="M209" s="23"/>
      <c r="N209" s="17"/>
      <c r="O209" s="17"/>
      <c r="P209" s="17"/>
      <c r="Q209" s="17"/>
      <c r="R209" s="10"/>
    </row>
    <row r="210" spans="1:18" s="8" customFormat="1" ht="18.95">
      <c r="A210" s="27" t="s">
        <v>368</v>
      </c>
      <c r="B210" s="3" t="s">
        <v>369</v>
      </c>
      <c r="C210" s="3" t="s">
        <v>568</v>
      </c>
      <c r="D210" s="3" t="s">
        <v>569</v>
      </c>
      <c r="E210" s="100">
        <v>3150000</v>
      </c>
      <c r="F210" s="37" t="s">
        <v>52</v>
      </c>
      <c r="G210" s="31" t="s">
        <v>570</v>
      </c>
      <c r="H210" s="37"/>
      <c r="I210" s="37" t="s">
        <v>287</v>
      </c>
      <c r="J210" s="2"/>
      <c r="K210" s="2"/>
      <c r="L210" s="2"/>
      <c r="M210" s="23"/>
      <c r="N210" s="17"/>
      <c r="O210" s="17"/>
      <c r="P210" s="17"/>
      <c r="Q210" s="17"/>
      <c r="R210" s="9"/>
    </row>
    <row r="211" spans="1:18" s="76" customFormat="1">
      <c r="A211" s="32" t="s">
        <v>368</v>
      </c>
      <c r="B211" s="104" t="s">
        <v>373</v>
      </c>
      <c r="C211" s="98" t="s">
        <v>571</v>
      </c>
      <c r="D211" s="99" t="s">
        <v>572</v>
      </c>
      <c r="E211" s="102">
        <v>9500000</v>
      </c>
      <c r="F211" s="71" t="s">
        <v>52</v>
      </c>
      <c r="G211" s="71" t="s">
        <v>573</v>
      </c>
      <c r="H211" s="194"/>
      <c r="I211" s="37" t="s">
        <v>17</v>
      </c>
      <c r="J211" s="17"/>
      <c r="K211" s="17"/>
      <c r="L211" s="17"/>
      <c r="M211" s="75"/>
    </row>
    <row r="212" spans="1:18" s="81" customFormat="1" ht="13.5">
      <c r="A212" s="55" t="s">
        <v>368</v>
      </c>
      <c r="B212" s="97" t="s">
        <v>373</v>
      </c>
      <c r="C212" s="78" t="s">
        <v>574</v>
      </c>
      <c r="D212" s="79" t="s">
        <v>575</v>
      </c>
      <c r="E212" s="102">
        <v>105000</v>
      </c>
      <c r="F212" s="71" t="s">
        <v>52</v>
      </c>
      <c r="G212" s="71" t="s">
        <v>573</v>
      </c>
      <c r="H212" s="194"/>
      <c r="I212" s="37" t="s">
        <v>17</v>
      </c>
      <c r="J212" s="17"/>
      <c r="K212" s="17"/>
      <c r="L212" s="17"/>
      <c r="M212" s="80"/>
    </row>
    <row r="213" spans="1:18" s="81" customFormat="1" ht="28.5">
      <c r="A213" s="62" t="s">
        <v>456</v>
      </c>
      <c r="B213" s="70" t="s">
        <v>373</v>
      </c>
      <c r="C213" s="68" t="s">
        <v>576</v>
      </c>
      <c r="D213" s="57" t="s">
        <v>577</v>
      </c>
      <c r="E213" s="67">
        <v>875000</v>
      </c>
      <c r="F213" s="66" t="s">
        <v>578</v>
      </c>
      <c r="G213" s="66" t="s">
        <v>579</v>
      </c>
      <c r="H213" s="195"/>
      <c r="I213" s="37" t="s">
        <v>287</v>
      </c>
    </row>
    <row r="214" spans="1:18" s="81" customFormat="1" ht="18.95">
      <c r="A214" s="64" t="s">
        <v>368</v>
      </c>
      <c r="B214" s="78" t="s">
        <v>373</v>
      </c>
      <c r="C214" s="68" t="s">
        <v>580</v>
      </c>
      <c r="D214" s="57" t="s">
        <v>581</v>
      </c>
      <c r="E214" s="67">
        <v>2000000</v>
      </c>
      <c r="F214" s="66" t="s">
        <v>582</v>
      </c>
      <c r="G214" s="66" t="s">
        <v>573</v>
      </c>
      <c r="H214" s="195"/>
      <c r="I214" s="37" t="s">
        <v>287</v>
      </c>
      <c r="O214" s="80"/>
      <c r="P214" s="80"/>
    </row>
    <row r="215" spans="1:18" s="8" customFormat="1" ht="18.95">
      <c r="A215" s="27" t="s">
        <v>368</v>
      </c>
      <c r="B215" s="3" t="s">
        <v>369</v>
      </c>
      <c r="C215" s="3" t="s">
        <v>583</v>
      </c>
      <c r="D215" s="3" t="s">
        <v>584</v>
      </c>
      <c r="E215" s="100">
        <v>850000</v>
      </c>
      <c r="F215" s="37" t="s">
        <v>232</v>
      </c>
      <c r="G215" s="31" t="s">
        <v>436</v>
      </c>
      <c r="H215" s="37"/>
      <c r="I215" s="37" t="s">
        <v>287</v>
      </c>
      <c r="J215" s="2"/>
      <c r="K215" s="2"/>
      <c r="L215" s="2"/>
      <c r="M215" s="23"/>
      <c r="N215" s="17"/>
      <c r="O215" s="17"/>
      <c r="P215" s="17"/>
      <c r="Q215" s="17"/>
      <c r="R215" s="10"/>
    </row>
    <row r="216" spans="1:18" s="8" customFormat="1" ht="18.95">
      <c r="A216" s="27" t="s">
        <v>368</v>
      </c>
      <c r="B216" s="3" t="s">
        <v>369</v>
      </c>
      <c r="C216" s="3" t="s">
        <v>585</v>
      </c>
      <c r="D216" s="3" t="s">
        <v>586</v>
      </c>
      <c r="E216" s="100">
        <v>2000000</v>
      </c>
      <c r="F216" s="37" t="s">
        <v>232</v>
      </c>
      <c r="G216" s="31" t="s">
        <v>587</v>
      </c>
      <c r="H216" s="37"/>
      <c r="I216" s="37" t="s">
        <v>287</v>
      </c>
      <c r="J216" s="2"/>
      <c r="K216" s="2"/>
      <c r="L216" s="2"/>
      <c r="M216" s="23"/>
      <c r="N216" s="17"/>
      <c r="O216" s="17"/>
      <c r="P216" s="17"/>
      <c r="Q216" s="17"/>
      <c r="R216" s="9"/>
    </row>
    <row r="217" spans="1:18" s="8" customFormat="1" ht="9.6">
      <c r="A217" s="27" t="s">
        <v>368</v>
      </c>
      <c r="B217" s="3" t="s">
        <v>369</v>
      </c>
      <c r="C217" s="3" t="s">
        <v>588</v>
      </c>
      <c r="D217" s="3" t="s">
        <v>589</v>
      </c>
      <c r="E217" s="100">
        <v>250000</v>
      </c>
      <c r="F217" s="37" t="s">
        <v>232</v>
      </c>
      <c r="G217" s="31" t="s">
        <v>590</v>
      </c>
      <c r="H217" s="37"/>
      <c r="I217" s="37" t="s">
        <v>287</v>
      </c>
      <c r="J217" s="2"/>
      <c r="K217" s="2"/>
      <c r="L217" s="2"/>
      <c r="M217" s="23"/>
      <c r="N217" s="17"/>
      <c r="O217" s="17"/>
      <c r="P217" s="17"/>
      <c r="Q217" s="17"/>
      <c r="R217" s="10"/>
    </row>
    <row r="218" spans="1:18" s="8" customFormat="1" ht="18.95">
      <c r="A218" s="27" t="s">
        <v>368</v>
      </c>
      <c r="B218" s="3" t="s">
        <v>369</v>
      </c>
      <c r="C218" s="3" t="s">
        <v>591</v>
      </c>
      <c r="D218" s="3" t="s">
        <v>592</v>
      </c>
      <c r="E218" s="100">
        <v>2000000</v>
      </c>
      <c r="F218" s="37" t="s">
        <v>232</v>
      </c>
      <c r="G218" s="31" t="s">
        <v>593</v>
      </c>
      <c r="H218" s="37"/>
      <c r="I218" s="37" t="s">
        <v>287</v>
      </c>
      <c r="J218" s="2"/>
      <c r="K218" s="2"/>
      <c r="L218" s="2"/>
      <c r="M218" s="23"/>
      <c r="N218" s="17"/>
      <c r="O218" s="17"/>
      <c r="P218" s="17"/>
      <c r="Q218" s="17"/>
      <c r="R218" s="9"/>
    </row>
    <row r="219" spans="1:18" s="8" customFormat="1" ht="18.95">
      <c r="A219" s="27" t="s">
        <v>368</v>
      </c>
      <c r="B219" s="3" t="s">
        <v>369</v>
      </c>
      <c r="C219" s="3" t="s">
        <v>594</v>
      </c>
      <c r="D219" s="3" t="s">
        <v>595</v>
      </c>
      <c r="E219" s="100">
        <v>1250000</v>
      </c>
      <c r="F219" s="37" t="s">
        <v>103</v>
      </c>
      <c r="G219" s="31" t="s">
        <v>596</v>
      </c>
      <c r="H219" s="37"/>
      <c r="I219" s="37" t="s">
        <v>287</v>
      </c>
      <c r="J219" s="2"/>
      <c r="K219" s="2"/>
      <c r="L219" s="2"/>
      <c r="M219" s="23"/>
      <c r="N219" s="17"/>
      <c r="O219" s="17"/>
      <c r="P219" s="17"/>
      <c r="Q219" s="17"/>
      <c r="R219" s="9"/>
    </row>
    <row r="220" spans="1:18" s="8" customFormat="1" ht="18.95">
      <c r="A220" s="27" t="s">
        <v>368</v>
      </c>
      <c r="B220" s="3" t="s">
        <v>369</v>
      </c>
      <c r="C220" s="3" t="s">
        <v>597</v>
      </c>
      <c r="D220" s="3" t="s">
        <v>598</v>
      </c>
      <c r="E220" s="100">
        <v>250000</v>
      </c>
      <c r="F220" s="37" t="s">
        <v>599</v>
      </c>
      <c r="G220" s="31" t="s">
        <v>600</v>
      </c>
      <c r="H220" s="37"/>
      <c r="I220" s="37" t="s">
        <v>287</v>
      </c>
      <c r="J220" s="2"/>
      <c r="K220" s="2"/>
      <c r="L220" s="2"/>
      <c r="M220" s="23"/>
      <c r="N220" s="17"/>
      <c r="O220" s="17"/>
      <c r="P220" s="17"/>
      <c r="Q220" s="17"/>
      <c r="R220" s="10"/>
    </row>
    <row r="221" spans="1:18" s="8" customFormat="1" ht="9.6">
      <c r="A221" s="27" t="s">
        <v>368</v>
      </c>
      <c r="B221" s="3" t="s">
        <v>369</v>
      </c>
      <c r="C221" s="3" t="s">
        <v>601</v>
      </c>
      <c r="D221" s="3" t="s">
        <v>602</v>
      </c>
      <c r="E221" s="100">
        <v>2000000</v>
      </c>
      <c r="F221" s="37" t="s">
        <v>603</v>
      </c>
      <c r="G221" s="31" t="s">
        <v>604</v>
      </c>
      <c r="H221" s="37"/>
      <c r="I221" s="37" t="s">
        <v>287</v>
      </c>
      <c r="J221" s="2"/>
      <c r="K221" s="2"/>
      <c r="L221" s="2"/>
      <c r="M221" s="23"/>
      <c r="N221" s="17"/>
      <c r="O221" s="17"/>
      <c r="P221" s="17"/>
      <c r="Q221" s="17"/>
      <c r="R221" s="9"/>
    </row>
    <row r="222" spans="1:18" s="8" customFormat="1" ht="18.95">
      <c r="A222" s="27" t="s">
        <v>368</v>
      </c>
      <c r="B222" s="3" t="s">
        <v>369</v>
      </c>
      <c r="C222" s="3" t="s">
        <v>605</v>
      </c>
      <c r="D222" s="3" t="s">
        <v>606</v>
      </c>
      <c r="E222" s="100">
        <v>500000</v>
      </c>
      <c r="F222" s="37" t="s">
        <v>107</v>
      </c>
      <c r="G222" s="31" t="s">
        <v>607</v>
      </c>
      <c r="H222" s="37"/>
      <c r="I222" s="37" t="s">
        <v>287</v>
      </c>
      <c r="J222" s="2"/>
      <c r="K222" s="2"/>
      <c r="L222" s="2"/>
      <c r="M222" s="23"/>
      <c r="N222" s="17"/>
      <c r="O222" s="17"/>
      <c r="P222" s="17"/>
      <c r="Q222" s="17"/>
      <c r="R222" s="9"/>
    </row>
    <row r="223" spans="1:18" s="8" customFormat="1" ht="9.6">
      <c r="A223" s="27" t="s">
        <v>368</v>
      </c>
      <c r="B223" s="3" t="s">
        <v>369</v>
      </c>
      <c r="C223" s="3" t="s">
        <v>608</v>
      </c>
      <c r="D223" s="3" t="s">
        <v>609</v>
      </c>
      <c r="E223" s="100">
        <v>500000</v>
      </c>
      <c r="F223" s="37" t="s">
        <v>107</v>
      </c>
      <c r="G223" s="31" t="s">
        <v>610</v>
      </c>
      <c r="H223" s="37"/>
      <c r="I223" s="37" t="s">
        <v>287</v>
      </c>
      <c r="J223" s="2"/>
      <c r="K223" s="2"/>
      <c r="L223" s="2"/>
      <c r="M223" s="23"/>
      <c r="N223" s="17"/>
      <c r="O223" s="17"/>
      <c r="P223" s="17"/>
      <c r="Q223" s="17"/>
      <c r="R223" s="10"/>
    </row>
    <row r="224" spans="1:18" s="8" customFormat="1" ht="18.95">
      <c r="A224" s="39" t="s">
        <v>368</v>
      </c>
      <c r="B224" s="4" t="s">
        <v>369</v>
      </c>
      <c r="C224" s="4" t="s">
        <v>611</v>
      </c>
      <c r="D224" s="4" t="s">
        <v>612</v>
      </c>
      <c r="E224" s="101">
        <v>1200000</v>
      </c>
      <c r="F224" s="40" t="s">
        <v>107</v>
      </c>
      <c r="G224" s="44" t="s">
        <v>613</v>
      </c>
      <c r="H224" s="37"/>
      <c r="I224" s="37" t="s">
        <v>287</v>
      </c>
      <c r="J224" s="2"/>
      <c r="K224" s="2"/>
      <c r="L224" s="2"/>
      <c r="M224" s="23"/>
      <c r="N224" s="17"/>
      <c r="O224" s="17"/>
      <c r="P224" s="17"/>
      <c r="Q224" s="17"/>
      <c r="R224" s="9"/>
    </row>
    <row r="225" spans="1:24" s="8" customFormat="1" ht="9.6">
      <c r="A225" s="27" t="s">
        <v>368</v>
      </c>
      <c r="B225" s="3" t="s">
        <v>369</v>
      </c>
      <c r="C225" s="3" t="s">
        <v>605</v>
      </c>
      <c r="D225" s="3" t="s">
        <v>614</v>
      </c>
      <c r="E225" s="100">
        <v>250000</v>
      </c>
      <c r="F225" s="37" t="s">
        <v>107</v>
      </c>
      <c r="G225" s="31" t="s">
        <v>615</v>
      </c>
      <c r="H225" s="37"/>
      <c r="I225" s="37" t="s">
        <v>287</v>
      </c>
      <c r="J225" s="2"/>
      <c r="K225" s="2"/>
      <c r="L225" s="2"/>
      <c r="M225" s="23"/>
      <c r="N225" s="17"/>
      <c r="O225" s="17"/>
      <c r="P225" s="17"/>
      <c r="Q225" s="17"/>
      <c r="R225" s="9"/>
    </row>
    <row r="226" spans="1:24" s="8" customFormat="1" ht="18.95">
      <c r="A226" s="27" t="s">
        <v>368</v>
      </c>
      <c r="B226" s="3" t="s">
        <v>369</v>
      </c>
      <c r="C226" s="3" t="s">
        <v>616</v>
      </c>
      <c r="D226" s="3" t="s">
        <v>617</v>
      </c>
      <c r="E226" s="100">
        <v>250000</v>
      </c>
      <c r="F226" s="37" t="s">
        <v>263</v>
      </c>
      <c r="G226" s="31" t="s">
        <v>618</v>
      </c>
      <c r="H226" s="37"/>
      <c r="I226" s="37" t="s">
        <v>287</v>
      </c>
      <c r="J226" s="2"/>
      <c r="K226" s="2"/>
      <c r="L226" s="2"/>
      <c r="M226" s="23"/>
      <c r="N226" s="17"/>
      <c r="O226" s="17"/>
      <c r="P226" s="17"/>
      <c r="Q226" s="17"/>
      <c r="R226" s="10"/>
    </row>
    <row r="227" spans="1:24" s="8" customFormat="1" ht="9.6">
      <c r="A227" s="27" t="s">
        <v>368</v>
      </c>
      <c r="B227" s="3" t="s">
        <v>369</v>
      </c>
      <c r="C227" s="3" t="s">
        <v>619</v>
      </c>
      <c r="D227" s="3" t="s">
        <v>620</v>
      </c>
      <c r="E227" s="100">
        <v>2000000</v>
      </c>
      <c r="F227" s="37" t="s">
        <v>263</v>
      </c>
      <c r="G227" s="31" t="s">
        <v>621</v>
      </c>
      <c r="H227" s="37"/>
      <c r="I227" s="37" t="s">
        <v>287</v>
      </c>
      <c r="J227" s="2"/>
      <c r="K227" s="2"/>
      <c r="L227" s="2"/>
      <c r="M227" s="23"/>
      <c r="N227" s="17"/>
      <c r="O227" s="17"/>
      <c r="P227" s="17"/>
      <c r="Q227" s="17"/>
      <c r="R227" s="9"/>
    </row>
    <row r="228" spans="1:24" s="8" customFormat="1" ht="18.95">
      <c r="A228" s="27" t="s">
        <v>368</v>
      </c>
      <c r="B228" s="56" t="s">
        <v>369</v>
      </c>
      <c r="C228" s="3" t="s">
        <v>261</v>
      </c>
      <c r="D228" s="3" t="s">
        <v>622</v>
      </c>
      <c r="E228" s="100">
        <v>250000</v>
      </c>
      <c r="F228" s="37" t="s">
        <v>263</v>
      </c>
      <c r="G228" s="31" t="s">
        <v>529</v>
      </c>
      <c r="H228" s="37"/>
      <c r="I228" s="37" t="s">
        <v>287</v>
      </c>
      <c r="J228" s="2"/>
      <c r="K228" s="2"/>
      <c r="L228" s="2"/>
      <c r="M228" s="23"/>
      <c r="N228" s="17"/>
      <c r="O228" s="17"/>
      <c r="P228" s="17"/>
      <c r="Q228" s="17"/>
      <c r="R228" s="9"/>
    </row>
    <row r="229" spans="1:24" s="8" customFormat="1" ht="9.75">
      <c r="A229" s="27" t="s">
        <v>368</v>
      </c>
      <c r="B229" s="63" t="s">
        <v>373</v>
      </c>
      <c r="C229" s="114" t="s">
        <v>623</v>
      </c>
      <c r="D229" s="56" t="s">
        <v>624</v>
      </c>
      <c r="E229" s="160">
        <v>20000000</v>
      </c>
      <c r="F229" s="61" t="s">
        <v>625</v>
      </c>
      <c r="G229" s="116"/>
      <c r="H229" s="37" t="s">
        <v>626</v>
      </c>
      <c r="I229" s="37" t="s">
        <v>17</v>
      </c>
      <c r="J229" s="2"/>
      <c r="K229" s="2"/>
      <c r="L229" s="2"/>
      <c r="M229" s="23"/>
      <c r="N229" s="17"/>
      <c r="O229" s="17"/>
      <c r="P229" s="17"/>
      <c r="Q229" s="17"/>
      <c r="R229" s="9"/>
    </row>
    <row r="230" spans="1:24" s="8" customFormat="1" ht="19.5">
      <c r="A230" s="27" t="s">
        <v>368</v>
      </c>
      <c r="B230" s="63" t="s">
        <v>373</v>
      </c>
      <c r="C230" s="114" t="s">
        <v>627</v>
      </c>
      <c r="D230" s="56" t="s">
        <v>628</v>
      </c>
      <c r="E230" s="160">
        <v>850000</v>
      </c>
      <c r="F230" s="61" t="s">
        <v>71</v>
      </c>
      <c r="G230" s="116" t="s">
        <v>629</v>
      </c>
      <c r="H230" s="37"/>
      <c r="I230" s="37" t="s">
        <v>287</v>
      </c>
      <c r="J230" s="2"/>
      <c r="K230" s="2"/>
      <c r="L230" s="2"/>
      <c r="M230" s="23"/>
      <c r="N230" s="17"/>
      <c r="O230" s="17"/>
      <c r="P230" s="17"/>
      <c r="Q230" s="17"/>
      <c r="R230" s="9"/>
    </row>
    <row r="231" spans="1:24" s="8" customFormat="1" ht="19.5">
      <c r="A231" s="27" t="s">
        <v>368</v>
      </c>
      <c r="B231" s="63" t="s">
        <v>373</v>
      </c>
      <c r="C231" s="114" t="s">
        <v>374</v>
      </c>
      <c r="D231" s="56" t="s">
        <v>630</v>
      </c>
      <c r="E231" s="160">
        <v>1500000</v>
      </c>
      <c r="F231" s="61" t="s">
        <v>71</v>
      </c>
      <c r="G231" s="116"/>
      <c r="H231" s="37" t="s">
        <v>376</v>
      </c>
      <c r="I231" s="37" t="s">
        <v>287</v>
      </c>
      <c r="J231" s="2"/>
      <c r="K231" s="2"/>
      <c r="L231" s="2"/>
      <c r="M231" s="23"/>
      <c r="N231" s="17"/>
      <c r="O231" s="17"/>
      <c r="P231" s="17"/>
      <c r="Q231" s="17"/>
      <c r="R231" s="9"/>
    </row>
    <row r="232" spans="1:24" s="8" customFormat="1" ht="29.25">
      <c r="A232" s="27" t="s">
        <v>368</v>
      </c>
      <c r="B232" s="63" t="s">
        <v>373</v>
      </c>
      <c r="C232" s="114" t="s">
        <v>631</v>
      </c>
      <c r="D232" s="56" t="s">
        <v>428</v>
      </c>
      <c r="E232" s="160">
        <v>919000</v>
      </c>
      <c r="F232" s="61" t="s">
        <v>429</v>
      </c>
      <c r="G232" s="116" t="s">
        <v>430</v>
      </c>
      <c r="H232" s="37" t="s">
        <v>632</v>
      </c>
      <c r="I232" s="37" t="s">
        <v>287</v>
      </c>
      <c r="J232" s="2"/>
      <c r="K232" s="2"/>
      <c r="L232" s="2"/>
      <c r="M232" s="23"/>
      <c r="N232" s="17"/>
      <c r="O232" s="17"/>
      <c r="P232" s="17"/>
      <c r="Q232" s="17"/>
      <c r="R232" s="9"/>
    </row>
    <row r="233" spans="1:24" s="8" customFormat="1" ht="19.5">
      <c r="A233" s="27" t="s">
        <v>368</v>
      </c>
      <c r="B233" s="63" t="s">
        <v>373</v>
      </c>
      <c r="C233" s="114" t="s">
        <v>633</v>
      </c>
      <c r="D233" s="56" t="s">
        <v>634</v>
      </c>
      <c r="E233" s="160">
        <v>1200000</v>
      </c>
      <c r="F233" s="61" t="s">
        <v>217</v>
      </c>
      <c r="G233" s="116" t="s">
        <v>546</v>
      </c>
      <c r="H233" s="37"/>
      <c r="I233" s="37" t="s">
        <v>287</v>
      </c>
      <c r="J233" s="2"/>
      <c r="K233" s="2"/>
      <c r="L233" s="2"/>
      <c r="M233" s="23"/>
      <c r="N233" s="17"/>
      <c r="O233" s="17"/>
      <c r="P233" s="17"/>
      <c r="Q233" s="17"/>
      <c r="R233" s="9"/>
    </row>
    <row r="234" spans="1:24" s="8" customFormat="1" ht="9.75">
      <c r="A234" s="27" t="s">
        <v>368</v>
      </c>
      <c r="B234" s="63" t="s">
        <v>373</v>
      </c>
      <c r="C234" s="114" t="s">
        <v>635</v>
      </c>
      <c r="D234" s="56" t="s">
        <v>636</v>
      </c>
      <c r="E234" s="160">
        <v>3000000</v>
      </c>
      <c r="F234" s="61" t="s">
        <v>603</v>
      </c>
      <c r="G234" s="116" t="s">
        <v>637</v>
      </c>
      <c r="H234" s="37"/>
      <c r="I234" s="37" t="s">
        <v>287</v>
      </c>
      <c r="J234" s="2"/>
      <c r="K234" s="2"/>
      <c r="L234" s="2"/>
      <c r="M234" s="23"/>
      <c r="N234" s="17"/>
      <c r="O234" s="17"/>
      <c r="P234" s="17"/>
      <c r="Q234" s="17"/>
      <c r="R234" s="9"/>
    </row>
    <row r="235" spans="1:24">
      <c r="A235" s="62" t="s">
        <v>456</v>
      </c>
      <c r="B235" s="63" t="s">
        <v>373</v>
      </c>
      <c r="C235" s="114" t="s">
        <v>638</v>
      </c>
      <c r="D235" s="56" t="s">
        <v>639</v>
      </c>
      <c r="E235" s="160">
        <v>1200000</v>
      </c>
      <c r="F235" s="61" t="s">
        <v>263</v>
      </c>
      <c r="G235" s="116" t="s">
        <v>529</v>
      </c>
      <c r="H235" s="37"/>
      <c r="I235" s="37" t="s">
        <v>287</v>
      </c>
      <c r="J235" s="2"/>
      <c r="K235" s="2"/>
      <c r="L235" s="2"/>
      <c r="M235" s="23"/>
      <c r="N235" s="17"/>
      <c r="O235" s="17"/>
      <c r="P235" s="17"/>
      <c r="Q235" s="17"/>
    </row>
    <row r="236" spans="1:24" s="81" customFormat="1" ht="10.5" customHeight="1">
      <c r="A236" s="117"/>
      <c r="B236" s="214" t="s">
        <v>368</v>
      </c>
      <c r="C236" s="214"/>
      <c r="D236" s="161" t="s">
        <v>112</v>
      </c>
      <c r="E236" s="162">
        <f>SUM(E143:E235)</f>
        <v>145587500</v>
      </c>
      <c r="F236" s="163"/>
      <c r="G236" s="164"/>
      <c r="H236" s="195"/>
      <c r="I236" s="37"/>
      <c r="O236" s="80"/>
      <c r="P236" s="80"/>
    </row>
    <row r="237" spans="1:24" s="8" customFormat="1" ht="10.5" customHeight="1">
      <c r="A237" s="145"/>
      <c r="B237" s="146"/>
      <c r="C237" s="147" t="s">
        <v>640</v>
      </c>
      <c r="D237" s="146"/>
      <c r="E237" s="146"/>
      <c r="F237" s="147"/>
      <c r="G237" s="168"/>
      <c r="H237" s="196"/>
      <c r="I237" s="37"/>
    </row>
    <row r="238" spans="1:24" s="81" customFormat="1" ht="13.5">
      <c r="A238" s="165" t="s">
        <v>641</v>
      </c>
      <c r="B238" s="90" t="s">
        <v>642</v>
      </c>
      <c r="C238" s="90" t="s">
        <v>643</v>
      </c>
      <c r="D238" s="90" t="s">
        <v>644</v>
      </c>
      <c r="E238" s="166">
        <v>437500</v>
      </c>
      <c r="F238" s="167" t="s">
        <v>119</v>
      </c>
      <c r="G238" s="96" t="s">
        <v>372</v>
      </c>
      <c r="H238" s="197"/>
      <c r="I238" s="37"/>
      <c r="J238" s="72"/>
      <c r="K238" s="77"/>
      <c r="L238" s="11"/>
      <c r="M238" s="82"/>
      <c r="N238" s="72"/>
      <c r="O238" s="11"/>
      <c r="P238" s="80"/>
      <c r="W238" s="80"/>
      <c r="X238" s="80"/>
    </row>
    <row r="239" spans="1:24" ht="18.95">
      <c r="A239" s="86" t="s">
        <v>641</v>
      </c>
      <c r="B239" s="87" t="s">
        <v>642</v>
      </c>
      <c r="C239" s="87" t="s">
        <v>645</v>
      </c>
      <c r="D239" s="87" t="s">
        <v>646</v>
      </c>
      <c r="E239" s="84">
        <v>273188</v>
      </c>
      <c r="F239" s="85" t="s">
        <v>119</v>
      </c>
      <c r="G239" s="91" t="s">
        <v>372</v>
      </c>
      <c r="I239" s="37"/>
      <c r="M239" s="83"/>
      <c r="P239" s="1"/>
      <c r="Q239" s="1"/>
      <c r="R239"/>
    </row>
    <row r="240" spans="1:24" ht="18.95">
      <c r="A240" s="86" t="s">
        <v>641</v>
      </c>
      <c r="B240" s="87" t="s">
        <v>642</v>
      </c>
      <c r="C240" s="87" t="s">
        <v>647</v>
      </c>
      <c r="D240" s="87" t="s">
        <v>648</v>
      </c>
      <c r="E240" s="84">
        <v>1000000</v>
      </c>
      <c r="F240" s="85" t="s">
        <v>649</v>
      </c>
      <c r="G240" s="91" t="s">
        <v>650</v>
      </c>
      <c r="I240" s="37"/>
      <c r="M240" s="83"/>
      <c r="R240"/>
    </row>
    <row r="241" spans="1:18" ht="18.95">
      <c r="A241" s="86" t="s">
        <v>641</v>
      </c>
      <c r="B241" s="88" t="s">
        <v>642</v>
      </c>
      <c r="C241" s="87" t="s">
        <v>651</v>
      </c>
      <c r="D241" s="87" t="s">
        <v>652</v>
      </c>
      <c r="E241" s="84">
        <v>3527100</v>
      </c>
      <c r="F241" s="85" t="s">
        <v>41</v>
      </c>
      <c r="G241" s="91" t="s">
        <v>653</v>
      </c>
      <c r="I241" s="37"/>
      <c r="M241" s="83"/>
      <c r="R241"/>
    </row>
    <row r="242" spans="1:18">
      <c r="A242" s="86" t="s">
        <v>641</v>
      </c>
      <c r="B242" s="87" t="s">
        <v>642</v>
      </c>
      <c r="C242" s="89" t="s">
        <v>654</v>
      </c>
      <c r="D242" s="87" t="s">
        <v>655</v>
      </c>
      <c r="E242" s="84">
        <v>3000000</v>
      </c>
      <c r="F242" s="85" t="s">
        <v>195</v>
      </c>
      <c r="G242" s="91" t="s">
        <v>656</v>
      </c>
      <c r="I242" s="37"/>
      <c r="L242" s="89"/>
      <c r="N242" s="83"/>
      <c r="R242"/>
    </row>
    <row r="243" spans="1:18" ht="18.95">
      <c r="A243" s="86" t="s">
        <v>641</v>
      </c>
      <c r="B243" s="87" t="s">
        <v>642</v>
      </c>
      <c r="C243" s="87" t="s">
        <v>657</v>
      </c>
      <c r="D243" s="87" t="s">
        <v>658</v>
      </c>
      <c r="E243" s="84">
        <v>1000000</v>
      </c>
      <c r="F243" s="85" t="s">
        <v>52</v>
      </c>
      <c r="G243" s="91" t="s">
        <v>659</v>
      </c>
      <c r="H243" s="199"/>
      <c r="I243" s="37"/>
      <c r="M243" s="83"/>
      <c r="R243"/>
    </row>
    <row r="244" spans="1:18">
      <c r="A244" s="169" t="s">
        <v>641</v>
      </c>
      <c r="B244" s="170" t="s">
        <v>642</v>
      </c>
      <c r="C244" s="170" t="s">
        <v>660</v>
      </c>
      <c r="D244" s="170" t="s">
        <v>661</v>
      </c>
      <c r="E244" s="171">
        <v>1015000</v>
      </c>
      <c r="F244" s="172" t="s">
        <v>103</v>
      </c>
      <c r="G244" s="173" t="s">
        <v>596</v>
      </c>
      <c r="H244" s="203"/>
      <c r="I244" s="61"/>
      <c r="M244" s="83"/>
      <c r="R244"/>
    </row>
    <row r="245" spans="1:18" ht="10.5" customHeight="1">
      <c r="A245" s="174"/>
      <c r="B245" s="175"/>
      <c r="C245" s="151" t="s">
        <v>641</v>
      </c>
      <c r="D245" s="176" t="s">
        <v>112</v>
      </c>
      <c r="E245" s="177">
        <f>SUM(E238:E244)</f>
        <v>10252788</v>
      </c>
      <c r="F245" s="178"/>
      <c r="G245" s="175"/>
      <c r="H245" s="175"/>
      <c r="I245" s="123"/>
      <c r="R245"/>
    </row>
    <row r="246" spans="1:18" ht="21" customHeight="1">
      <c r="A246" s="179"/>
      <c r="B246" s="179"/>
      <c r="C246" s="213" t="s">
        <v>662</v>
      </c>
      <c r="D246" s="213"/>
      <c r="E246" s="180">
        <f>SUM(E17,E31,E109,E123,E135,E139,E236,E245)</f>
        <v>294209329</v>
      </c>
      <c r="F246" s="179"/>
      <c r="G246" s="179"/>
      <c r="H246" s="204"/>
      <c r="I246" s="205"/>
      <c r="R246"/>
    </row>
    <row r="247" spans="1:18">
      <c r="A247" s="207"/>
      <c r="B247" s="207"/>
      <c r="C247" s="207" t="s">
        <v>663</v>
      </c>
      <c r="D247" s="207"/>
      <c r="E247" s="208">
        <f>COUNTA(C238:C244,C143:C235,C138,C126:C134,C112:C122,C34:C108,C20:C30,C4:C16)</f>
        <v>220</v>
      </c>
      <c r="F247" s="207"/>
      <c r="G247" s="207"/>
      <c r="H247" s="209"/>
      <c r="I247" s="210"/>
      <c r="Q247" s="1"/>
      <c r="R247"/>
    </row>
    <row r="248" spans="1:18">
      <c r="A248" s="179"/>
      <c r="B248" s="179"/>
      <c r="C248" s="179" t="s">
        <v>664</v>
      </c>
      <c r="D248" s="179"/>
      <c r="E248" s="206">
        <f>AVERAGE(E238:E244,E143:E235,E138,E126:E134,E112:E122,E34:E108,E20:E30,E4:E16,E4,)</f>
        <v>1326393.3738738738</v>
      </c>
      <c r="F248" s="179"/>
      <c r="G248" s="179"/>
      <c r="H248" s="204"/>
      <c r="I248" s="205"/>
      <c r="Q248" s="1"/>
      <c r="R248"/>
    </row>
    <row r="249" spans="1:18">
      <c r="H249"/>
      <c r="Q249" s="1"/>
      <c r="R249"/>
    </row>
    <row r="250" spans="1:18">
      <c r="E250" s="211"/>
      <c r="H250"/>
      <c r="Q250" s="1"/>
      <c r="R250"/>
    </row>
    <row r="251" spans="1:18">
      <c r="H251"/>
      <c r="Q251" s="1"/>
      <c r="R251"/>
    </row>
    <row r="252" spans="1:18">
      <c r="H252"/>
    </row>
    <row r="253" spans="1:18">
      <c r="H253"/>
    </row>
    <row r="254" spans="1:18">
      <c r="H254"/>
    </row>
    <row r="255" spans="1:18">
      <c r="H255"/>
    </row>
    <row r="256" spans="1:1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  <row r="279" spans="8:8">
      <c r="H279"/>
    </row>
    <row r="280" spans="8:8">
      <c r="H280"/>
    </row>
    <row r="281" spans="8:8">
      <c r="H281"/>
    </row>
    <row r="282" spans="8:8">
      <c r="H282"/>
    </row>
    <row r="283" spans="8:8">
      <c r="H283"/>
    </row>
    <row r="284" spans="8:8">
      <c r="H284"/>
    </row>
    <row r="285" spans="8:8">
      <c r="H285"/>
    </row>
    <row r="286" spans="8:8">
      <c r="H286"/>
    </row>
    <row r="287" spans="8:8">
      <c r="H287"/>
    </row>
    <row r="288" spans="8:8">
      <c r="H288"/>
    </row>
    <row r="289" spans="8:8">
      <c r="H289"/>
    </row>
    <row r="290" spans="8:8">
      <c r="H290"/>
    </row>
    <row r="291" spans="8:8">
      <c r="H291"/>
    </row>
    <row r="292" spans="8:8">
      <c r="H292"/>
    </row>
    <row r="293" spans="8:8">
      <c r="H293"/>
    </row>
    <row r="294" spans="8:8">
      <c r="H294"/>
    </row>
    <row r="295" spans="8:8">
      <c r="H295"/>
    </row>
    <row r="296" spans="8:8">
      <c r="H296"/>
    </row>
    <row r="297" spans="8:8">
      <c r="H297"/>
    </row>
    <row r="298" spans="8:8">
      <c r="H298"/>
    </row>
    <row r="299" spans="8:8">
      <c r="H299"/>
    </row>
    <row r="300" spans="8:8">
      <c r="H300"/>
    </row>
    <row r="301" spans="8:8">
      <c r="H301"/>
    </row>
    <row r="302" spans="8:8">
      <c r="H302"/>
    </row>
    <row r="303" spans="8:8">
      <c r="H303"/>
    </row>
    <row r="304" spans="8:8">
      <c r="H304"/>
    </row>
    <row r="305" spans="8:8">
      <c r="H305"/>
    </row>
    <row r="306" spans="8:8">
      <c r="H306"/>
    </row>
    <row r="307" spans="8:8">
      <c r="H307"/>
    </row>
    <row r="308" spans="8:8">
      <c r="H308"/>
    </row>
    <row r="309" spans="8:8">
      <c r="H309"/>
    </row>
    <row r="310" spans="8:8">
      <c r="H310"/>
    </row>
    <row r="311" spans="8:8">
      <c r="H311"/>
    </row>
    <row r="312" spans="8:8">
      <c r="H312"/>
    </row>
    <row r="313" spans="8:8">
      <c r="H313"/>
    </row>
    <row r="314" spans="8:8">
      <c r="H314"/>
    </row>
    <row r="315" spans="8:8">
      <c r="H315"/>
    </row>
    <row r="316" spans="8:8">
      <c r="H316"/>
    </row>
    <row r="317" spans="8:8">
      <c r="H317"/>
    </row>
    <row r="318" spans="8:8">
      <c r="H318"/>
    </row>
    <row r="319" spans="8:8">
      <c r="H319"/>
    </row>
    <row r="320" spans="8:8">
      <c r="H320"/>
    </row>
    <row r="321" spans="8:8">
      <c r="H321"/>
    </row>
    <row r="322" spans="8:8">
      <c r="H322"/>
    </row>
    <row r="323" spans="8:8">
      <c r="H323"/>
    </row>
    <row r="324" spans="8:8">
      <c r="H324"/>
    </row>
    <row r="325" spans="8:8">
      <c r="H325"/>
    </row>
    <row r="326" spans="8:8">
      <c r="H326"/>
    </row>
    <row r="327" spans="8:8">
      <c r="H327"/>
    </row>
    <row r="328" spans="8:8">
      <c r="H328"/>
    </row>
    <row r="329" spans="8:8">
      <c r="H329"/>
    </row>
    <row r="330" spans="8:8">
      <c r="H330"/>
    </row>
    <row r="331" spans="8:8">
      <c r="H331"/>
    </row>
    <row r="332" spans="8:8">
      <c r="H332"/>
    </row>
    <row r="333" spans="8:8">
      <c r="H333"/>
    </row>
    <row r="334" spans="8:8">
      <c r="H334"/>
    </row>
    <row r="335" spans="8:8">
      <c r="H335"/>
    </row>
    <row r="336" spans="8:8">
      <c r="H336"/>
    </row>
    <row r="337" spans="8:8">
      <c r="H337"/>
    </row>
    <row r="338" spans="8:8">
      <c r="H338"/>
    </row>
    <row r="339" spans="8:8">
      <c r="H339"/>
    </row>
    <row r="340" spans="8:8">
      <c r="H340"/>
    </row>
    <row r="341" spans="8:8">
      <c r="H341"/>
    </row>
    <row r="342" spans="8:8">
      <c r="H342"/>
    </row>
    <row r="343" spans="8:8">
      <c r="H343"/>
    </row>
    <row r="344" spans="8:8">
      <c r="H344"/>
    </row>
    <row r="345" spans="8:8">
      <c r="H345"/>
    </row>
    <row r="346" spans="8:8">
      <c r="H346"/>
    </row>
    <row r="347" spans="8:8">
      <c r="H347"/>
    </row>
    <row r="348" spans="8:8">
      <c r="H348"/>
    </row>
    <row r="349" spans="8:8">
      <c r="H349"/>
    </row>
    <row r="350" spans="8:8">
      <c r="H350"/>
    </row>
    <row r="351" spans="8:8">
      <c r="H351"/>
    </row>
    <row r="352" spans="8:8">
      <c r="H352"/>
    </row>
    <row r="353" spans="8:8">
      <c r="H353"/>
    </row>
    <row r="354" spans="8:8">
      <c r="H354"/>
    </row>
    <row r="355" spans="8:8">
      <c r="H355"/>
    </row>
    <row r="356" spans="8:8">
      <c r="H356"/>
    </row>
    <row r="357" spans="8:8">
      <c r="H357"/>
    </row>
    <row r="358" spans="8:8">
      <c r="H358"/>
    </row>
    <row r="359" spans="8:8">
      <c r="H359"/>
    </row>
    <row r="360" spans="8:8">
      <c r="H360"/>
    </row>
    <row r="361" spans="8:8">
      <c r="H361"/>
    </row>
    <row r="362" spans="8:8">
      <c r="H362"/>
    </row>
    <row r="363" spans="8:8">
      <c r="H363"/>
    </row>
    <row r="364" spans="8:8">
      <c r="H364"/>
    </row>
    <row r="365" spans="8:8">
      <c r="H365"/>
    </row>
    <row r="366" spans="8:8">
      <c r="H366"/>
    </row>
    <row r="367" spans="8:8">
      <c r="H367"/>
    </row>
    <row r="368" spans="8:8">
      <c r="H368"/>
    </row>
    <row r="369" spans="8:8">
      <c r="H369"/>
    </row>
    <row r="370" spans="8:8">
      <c r="H370"/>
    </row>
    <row r="371" spans="8:8">
      <c r="H371"/>
    </row>
    <row r="372" spans="8:8">
      <c r="H372"/>
    </row>
    <row r="373" spans="8:8">
      <c r="H373"/>
    </row>
    <row r="374" spans="8:8">
      <c r="H374"/>
    </row>
    <row r="375" spans="8:8">
      <c r="H375"/>
    </row>
    <row r="376" spans="8:8">
      <c r="H376"/>
    </row>
    <row r="377" spans="8:8">
      <c r="H377"/>
    </row>
    <row r="378" spans="8:8">
      <c r="H378"/>
    </row>
    <row r="379" spans="8:8">
      <c r="H379"/>
    </row>
    <row r="380" spans="8:8">
      <c r="H380"/>
    </row>
    <row r="381" spans="8:8">
      <c r="H381"/>
    </row>
    <row r="382" spans="8:8">
      <c r="H382"/>
    </row>
    <row r="383" spans="8:8">
      <c r="H383"/>
    </row>
    <row r="384" spans="8:8">
      <c r="H384"/>
    </row>
    <row r="385" spans="8:8">
      <c r="H385"/>
    </row>
    <row r="386" spans="8:8">
      <c r="H386"/>
    </row>
    <row r="387" spans="8:8">
      <c r="H387"/>
    </row>
    <row r="388" spans="8:8">
      <c r="H388"/>
    </row>
    <row r="389" spans="8:8">
      <c r="H389"/>
    </row>
    <row r="390" spans="8:8">
      <c r="H390"/>
    </row>
    <row r="391" spans="8:8">
      <c r="H391"/>
    </row>
    <row r="392" spans="8:8">
      <c r="H392"/>
    </row>
    <row r="393" spans="8:8">
      <c r="H393"/>
    </row>
    <row r="394" spans="8:8">
      <c r="H394"/>
    </row>
    <row r="395" spans="8:8">
      <c r="H395"/>
    </row>
    <row r="396" spans="8:8">
      <c r="H396"/>
    </row>
    <row r="397" spans="8:8">
      <c r="H397"/>
    </row>
    <row r="398" spans="8:8">
      <c r="H398"/>
    </row>
    <row r="399" spans="8:8">
      <c r="H399"/>
    </row>
    <row r="400" spans="8:8">
      <c r="H400"/>
    </row>
    <row r="401" spans="8:8">
      <c r="H401"/>
    </row>
    <row r="402" spans="8:8">
      <c r="H402"/>
    </row>
    <row r="403" spans="8:8">
      <c r="H403"/>
    </row>
    <row r="404" spans="8:8">
      <c r="H404"/>
    </row>
    <row r="405" spans="8:8">
      <c r="H405"/>
    </row>
    <row r="406" spans="8:8">
      <c r="H406"/>
    </row>
    <row r="407" spans="8:8">
      <c r="H407"/>
    </row>
    <row r="408" spans="8:8">
      <c r="H408"/>
    </row>
    <row r="409" spans="8:8">
      <c r="H409"/>
    </row>
    <row r="410" spans="8:8">
      <c r="H410"/>
    </row>
    <row r="411" spans="8:8">
      <c r="H411"/>
    </row>
    <row r="412" spans="8:8">
      <c r="H412"/>
    </row>
    <row r="413" spans="8:8">
      <c r="H413"/>
    </row>
    <row r="414" spans="8:8">
      <c r="H414"/>
    </row>
    <row r="415" spans="8:8">
      <c r="H415"/>
    </row>
    <row r="416" spans="8:8">
      <c r="H416"/>
    </row>
    <row r="417" spans="8:8">
      <c r="H417"/>
    </row>
    <row r="418" spans="8:8">
      <c r="H418"/>
    </row>
    <row r="419" spans="8:8">
      <c r="H419"/>
    </row>
    <row r="420" spans="8:8">
      <c r="H420"/>
    </row>
    <row r="421" spans="8:8">
      <c r="H421"/>
    </row>
    <row r="422" spans="8:8">
      <c r="H422"/>
    </row>
    <row r="423" spans="8:8">
      <c r="H423"/>
    </row>
    <row r="424" spans="8:8">
      <c r="H424"/>
    </row>
    <row r="425" spans="8:8">
      <c r="H425"/>
    </row>
    <row r="426" spans="8:8">
      <c r="H426"/>
    </row>
    <row r="427" spans="8:8">
      <c r="H427"/>
    </row>
    <row r="428" spans="8:8">
      <c r="H428"/>
    </row>
    <row r="429" spans="8:8">
      <c r="H429"/>
    </row>
    <row r="430" spans="8:8">
      <c r="H430"/>
    </row>
    <row r="431" spans="8:8">
      <c r="H431"/>
    </row>
    <row r="432" spans="8:8">
      <c r="H432"/>
    </row>
    <row r="433" spans="8:8">
      <c r="H433"/>
    </row>
    <row r="434" spans="8:8">
      <c r="H434"/>
    </row>
    <row r="435" spans="8:8">
      <c r="H435"/>
    </row>
    <row r="436" spans="8:8">
      <c r="H436"/>
    </row>
    <row r="437" spans="8:8">
      <c r="H437"/>
    </row>
    <row r="438" spans="8:8">
      <c r="H438"/>
    </row>
    <row r="439" spans="8:8">
      <c r="H439"/>
    </row>
    <row r="440" spans="8:8">
      <c r="H440"/>
    </row>
    <row r="441" spans="8:8">
      <c r="H441"/>
    </row>
    <row r="442" spans="8:8">
      <c r="H442"/>
    </row>
    <row r="443" spans="8:8">
      <c r="H443"/>
    </row>
    <row r="444" spans="8:8">
      <c r="H444"/>
    </row>
    <row r="445" spans="8:8">
      <c r="H445"/>
    </row>
    <row r="446" spans="8:8">
      <c r="H446"/>
    </row>
    <row r="447" spans="8:8">
      <c r="H447"/>
    </row>
    <row r="448" spans="8:8">
      <c r="H448"/>
    </row>
    <row r="449" spans="8:8">
      <c r="H449"/>
    </row>
    <row r="450" spans="8:8">
      <c r="H450"/>
    </row>
    <row r="451" spans="8:8">
      <c r="H451"/>
    </row>
    <row r="452" spans="8:8">
      <c r="H452"/>
    </row>
    <row r="453" spans="8:8">
      <c r="H453"/>
    </row>
    <row r="454" spans="8:8">
      <c r="H454"/>
    </row>
    <row r="455" spans="8:8">
      <c r="H455"/>
    </row>
    <row r="456" spans="8:8">
      <c r="H456"/>
    </row>
    <row r="457" spans="8:8">
      <c r="H457"/>
    </row>
    <row r="458" spans="8:8">
      <c r="H458"/>
    </row>
    <row r="459" spans="8:8">
      <c r="H459"/>
    </row>
    <row r="460" spans="8:8">
      <c r="H460"/>
    </row>
    <row r="461" spans="8:8">
      <c r="H461"/>
    </row>
    <row r="462" spans="8:8">
      <c r="H462"/>
    </row>
    <row r="463" spans="8:8">
      <c r="H463"/>
    </row>
    <row r="464" spans="8:8">
      <c r="H464"/>
    </row>
    <row r="465" spans="8:8">
      <c r="H465"/>
    </row>
    <row r="466" spans="8:8">
      <c r="H466"/>
    </row>
    <row r="467" spans="8:8">
      <c r="H467"/>
    </row>
    <row r="468" spans="8:8">
      <c r="H468"/>
    </row>
    <row r="469" spans="8:8">
      <c r="H469"/>
    </row>
    <row r="470" spans="8:8">
      <c r="H470"/>
    </row>
    <row r="471" spans="8:8">
      <c r="H471"/>
    </row>
    <row r="472" spans="8:8">
      <c r="H472"/>
    </row>
    <row r="473" spans="8:8">
      <c r="H473"/>
    </row>
    <row r="474" spans="8:8">
      <c r="H474"/>
    </row>
    <row r="475" spans="8:8">
      <c r="H475"/>
    </row>
    <row r="476" spans="8:8">
      <c r="H476"/>
    </row>
    <row r="477" spans="8:8">
      <c r="H477"/>
    </row>
    <row r="478" spans="8:8">
      <c r="H478"/>
    </row>
    <row r="479" spans="8:8">
      <c r="H479"/>
    </row>
    <row r="480" spans="8:8">
      <c r="H480"/>
    </row>
    <row r="481" spans="8:8">
      <c r="H481"/>
    </row>
    <row r="482" spans="8:8">
      <c r="H482"/>
    </row>
    <row r="483" spans="8:8">
      <c r="H483"/>
    </row>
    <row r="484" spans="8:8">
      <c r="H484"/>
    </row>
    <row r="485" spans="8:8">
      <c r="H485"/>
    </row>
    <row r="486" spans="8:8">
      <c r="H486"/>
    </row>
    <row r="487" spans="8:8">
      <c r="H487"/>
    </row>
    <row r="488" spans="8:8">
      <c r="H488"/>
    </row>
    <row r="489" spans="8:8">
      <c r="H489"/>
    </row>
    <row r="490" spans="8:8">
      <c r="H490"/>
    </row>
    <row r="491" spans="8:8">
      <c r="H491"/>
    </row>
    <row r="492" spans="8:8">
      <c r="H492"/>
    </row>
    <row r="493" spans="8:8">
      <c r="H493"/>
    </row>
    <row r="494" spans="8:8">
      <c r="H494"/>
    </row>
    <row r="495" spans="8:8">
      <c r="H495"/>
    </row>
    <row r="496" spans="8:8">
      <c r="H496"/>
    </row>
    <row r="497" spans="8:8">
      <c r="H497"/>
    </row>
    <row r="498" spans="8:8">
      <c r="H498"/>
    </row>
    <row r="499" spans="8:8">
      <c r="H499"/>
    </row>
    <row r="500" spans="8:8">
      <c r="H500"/>
    </row>
    <row r="501" spans="8:8">
      <c r="H501"/>
    </row>
    <row r="502" spans="8:8">
      <c r="H502"/>
    </row>
    <row r="503" spans="8:8">
      <c r="H503"/>
    </row>
    <row r="504" spans="8:8">
      <c r="H504"/>
    </row>
    <row r="505" spans="8:8">
      <c r="H505"/>
    </row>
    <row r="506" spans="8:8">
      <c r="H506"/>
    </row>
    <row r="507" spans="8:8">
      <c r="H507"/>
    </row>
    <row r="508" spans="8:8">
      <c r="H508"/>
    </row>
    <row r="509" spans="8:8">
      <c r="H509"/>
    </row>
    <row r="510" spans="8:8">
      <c r="H510"/>
    </row>
    <row r="511" spans="8:8">
      <c r="H511"/>
    </row>
    <row r="512" spans="8:8">
      <c r="H512"/>
    </row>
    <row r="513" spans="8:8">
      <c r="H513"/>
    </row>
    <row r="514" spans="8:8">
      <c r="H514"/>
    </row>
    <row r="515" spans="8:8">
      <c r="H515"/>
    </row>
    <row r="516" spans="8:8">
      <c r="H516"/>
    </row>
    <row r="517" spans="8:8">
      <c r="H517"/>
    </row>
    <row r="518" spans="8:8">
      <c r="H518"/>
    </row>
    <row r="519" spans="8:8">
      <c r="H519"/>
    </row>
    <row r="520" spans="8:8">
      <c r="H520"/>
    </row>
    <row r="521" spans="8:8">
      <c r="H521"/>
    </row>
    <row r="522" spans="8:8">
      <c r="H522"/>
    </row>
    <row r="523" spans="8:8">
      <c r="H523"/>
    </row>
    <row r="524" spans="8:8">
      <c r="H524"/>
    </row>
    <row r="525" spans="8:8">
      <c r="H525"/>
    </row>
    <row r="526" spans="8:8">
      <c r="H526"/>
    </row>
    <row r="527" spans="8:8">
      <c r="H527"/>
    </row>
    <row r="528" spans="8:8">
      <c r="H528"/>
    </row>
    <row r="529" spans="8:8">
      <c r="H529"/>
    </row>
    <row r="530" spans="8:8">
      <c r="H530"/>
    </row>
    <row r="531" spans="8:8">
      <c r="H531"/>
    </row>
    <row r="532" spans="8:8">
      <c r="H532"/>
    </row>
    <row r="533" spans="8:8">
      <c r="H533"/>
    </row>
    <row r="534" spans="8:8">
      <c r="H534"/>
    </row>
    <row r="535" spans="8:8">
      <c r="H535"/>
    </row>
    <row r="536" spans="8:8">
      <c r="H536"/>
    </row>
    <row r="537" spans="8:8">
      <c r="H537"/>
    </row>
    <row r="538" spans="8:8">
      <c r="H538"/>
    </row>
    <row r="539" spans="8:8">
      <c r="H539"/>
    </row>
    <row r="540" spans="8:8">
      <c r="H540"/>
    </row>
    <row r="541" spans="8:8">
      <c r="H541"/>
    </row>
    <row r="542" spans="8:8">
      <c r="H542"/>
    </row>
    <row r="543" spans="8:8">
      <c r="H543"/>
    </row>
    <row r="544" spans="8:8">
      <c r="H544"/>
    </row>
    <row r="545" spans="8:8">
      <c r="H545"/>
    </row>
    <row r="546" spans="8:8">
      <c r="H546"/>
    </row>
    <row r="547" spans="8:8">
      <c r="H547"/>
    </row>
    <row r="548" spans="8:8">
      <c r="H548"/>
    </row>
    <row r="549" spans="8:8">
      <c r="H549"/>
    </row>
    <row r="550" spans="8:8">
      <c r="H550"/>
    </row>
    <row r="551" spans="8:8">
      <c r="H551"/>
    </row>
    <row r="552" spans="8:8">
      <c r="H552"/>
    </row>
    <row r="553" spans="8:8">
      <c r="H553"/>
    </row>
    <row r="554" spans="8:8">
      <c r="H554"/>
    </row>
    <row r="555" spans="8:8">
      <c r="H555"/>
    </row>
    <row r="556" spans="8:8">
      <c r="H556"/>
    </row>
    <row r="557" spans="8:8">
      <c r="H557"/>
    </row>
    <row r="558" spans="8:8">
      <c r="H558"/>
    </row>
    <row r="559" spans="8:8">
      <c r="H559"/>
    </row>
    <row r="560" spans="8:8">
      <c r="H560"/>
    </row>
    <row r="561" spans="8:8">
      <c r="H561"/>
    </row>
    <row r="562" spans="8:8">
      <c r="H562"/>
    </row>
    <row r="563" spans="8:8">
      <c r="H563"/>
    </row>
    <row r="564" spans="8:8">
      <c r="H564"/>
    </row>
    <row r="565" spans="8:8">
      <c r="H565"/>
    </row>
    <row r="566" spans="8:8">
      <c r="H566"/>
    </row>
    <row r="567" spans="8:8">
      <c r="H567"/>
    </row>
    <row r="568" spans="8:8">
      <c r="H568"/>
    </row>
    <row r="569" spans="8:8">
      <c r="H569"/>
    </row>
    <row r="570" spans="8:8">
      <c r="H570"/>
    </row>
    <row r="571" spans="8:8">
      <c r="H571"/>
    </row>
    <row r="572" spans="8:8">
      <c r="H572"/>
    </row>
    <row r="573" spans="8:8">
      <c r="H573"/>
    </row>
    <row r="574" spans="8:8">
      <c r="H574"/>
    </row>
    <row r="575" spans="8:8">
      <c r="H575"/>
    </row>
    <row r="576" spans="8:8">
      <c r="H576"/>
    </row>
    <row r="577" spans="8:8">
      <c r="H577"/>
    </row>
    <row r="578" spans="8:8">
      <c r="H578"/>
    </row>
    <row r="579" spans="8:8">
      <c r="H579"/>
    </row>
    <row r="580" spans="8:8">
      <c r="H580"/>
    </row>
    <row r="581" spans="8:8">
      <c r="H581"/>
    </row>
    <row r="582" spans="8:8">
      <c r="H582"/>
    </row>
    <row r="583" spans="8:8">
      <c r="H583"/>
    </row>
    <row r="584" spans="8:8">
      <c r="H584"/>
    </row>
    <row r="585" spans="8:8">
      <c r="H585"/>
    </row>
    <row r="586" spans="8:8">
      <c r="H586"/>
    </row>
    <row r="587" spans="8:8">
      <c r="H587"/>
    </row>
    <row r="588" spans="8:8">
      <c r="H588"/>
    </row>
    <row r="589" spans="8:8">
      <c r="H589"/>
    </row>
    <row r="590" spans="8:8">
      <c r="H590"/>
    </row>
    <row r="591" spans="8:8">
      <c r="H591"/>
    </row>
    <row r="592" spans="8:8">
      <c r="H592"/>
    </row>
    <row r="593" spans="8:8">
      <c r="H593"/>
    </row>
    <row r="594" spans="8:8">
      <c r="H594"/>
    </row>
    <row r="595" spans="8:8">
      <c r="H595"/>
    </row>
    <row r="596" spans="8:8">
      <c r="H596"/>
    </row>
    <row r="597" spans="8:8">
      <c r="H597"/>
    </row>
    <row r="598" spans="8:8">
      <c r="H598"/>
    </row>
    <row r="599" spans="8:8">
      <c r="H599"/>
    </row>
    <row r="600" spans="8:8">
      <c r="H600"/>
    </row>
    <row r="601" spans="8:8">
      <c r="H601"/>
    </row>
    <row r="602" spans="8:8">
      <c r="H602"/>
    </row>
    <row r="603" spans="8:8">
      <c r="H603"/>
    </row>
    <row r="604" spans="8:8">
      <c r="H604"/>
    </row>
    <row r="605" spans="8:8">
      <c r="H605"/>
    </row>
    <row r="606" spans="8:8">
      <c r="H606"/>
    </row>
    <row r="607" spans="8:8">
      <c r="H607"/>
    </row>
    <row r="608" spans="8:8">
      <c r="H608"/>
    </row>
    <row r="609" spans="8:8">
      <c r="H609"/>
    </row>
    <row r="610" spans="8:8">
      <c r="H610"/>
    </row>
    <row r="611" spans="8:8">
      <c r="H611"/>
    </row>
    <row r="612" spans="8:8">
      <c r="H612"/>
    </row>
    <row r="613" spans="8:8">
      <c r="H613"/>
    </row>
    <row r="614" spans="8:8">
      <c r="H614"/>
    </row>
    <row r="615" spans="8:8">
      <c r="H615"/>
    </row>
    <row r="616" spans="8:8">
      <c r="H616"/>
    </row>
    <row r="617" spans="8:8">
      <c r="H617"/>
    </row>
    <row r="618" spans="8:8">
      <c r="H618"/>
    </row>
    <row r="619" spans="8:8">
      <c r="H619"/>
    </row>
    <row r="620" spans="8:8">
      <c r="H620"/>
    </row>
    <row r="621" spans="8:8">
      <c r="H621"/>
    </row>
    <row r="622" spans="8:8">
      <c r="H622"/>
    </row>
    <row r="623" spans="8:8">
      <c r="H623"/>
    </row>
    <row r="624" spans="8:8">
      <c r="H624"/>
    </row>
    <row r="625" spans="8:8">
      <c r="H625"/>
    </row>
    <row r="626" spans="8:8">
      <c r="H626"/>
    </row>
    <row r="627" spans="8:8">
      <c r="H627"/>
    </row>
    <row r="628" spans="8:8">
      <c r="H628"/>
    </row>
    <row r="629" spans="8:8">
      <c r="H629"/>
    </row>
    <row r="630" spans="8:8">
      <c r="H630"/>
    </row>
    <row r="631" spans="8:8">
      <c r="H631"/>
    </row>
    <row r="632" spans="8:8">
      <c r="H632"/>
    </row>
    <row r="633" spans="8:8">
      <c r="H633"/>
    </row>
    <row r="634" spans="8:8">
      <c r="H634"/>
    </row>
    <row r="635" spans="8:8">
      <c r="H635"/>
    </row>
    <row r="636" spans="8:8">
      <c r="H636"/>
    </row>
    <row r="637" spans="8:8">
      <c r="H637"/>
    </row>
    <row r="638" spans="8:8">
      <c r="H638"/>
    </row>
    <row r="639" spans="8:8">
      <c r="H639"/>
    </row>
    <row r="640" spans="8:8">
      <c r="H640"/>
    </row>
    <row r="641" spans="8:8">
      <c r="H641"/>
    </row>
    <row r="642" spans="8:8">
      <c r="H642"/>
    </row>
    <row r="643" spans="8:8">
      <c r="H643"/>
    </row>
    <row r="644" spans="8:8">
      <c r="H644"/>
    </row>
    <row r="645" spans="8:8">
      <c r="H645"/>
    </row>
    <row r="646" spans="8:8">
      <c r="H646"/>
    </row>
    <row r="647" spans="8:8">
      <c r="H647"/>
    </row>
    <row r="648" spans="8:8">
      <c r="H648"/>
    </row>
    <row r="649" spans="8:8">
      <c r="H649"/>
    </row>
    <row r="650" spans="8:8">
      <c r="H650"/>
    </row>
    <row r="651" spans="8:8">
      <c r="H651"/>
    </row>
    <row r="652" spans="8:8">
      <c r="H652"/>
    </row>
    <row r="653" spans="8:8">
      <c r="H653"/>
    </row>
    <row r="654" spans="8:8">
      <c r="H654"/>
    </row>
    <row r="655" spans="8:8">
      <c r="H655"/>
    </row>
    <row r="656" spans="8:8">
      <c r="H656"/>
    </row>
    <row r="657" spans="8:8">
      <c r="H657"/>
    </row>
    <row r="658" spans="8:8">
      <c r="H658"/>
    </row>
    <row r="659" spans="8:8">
      <c r="H659"/>
    </row>
    <row r="660" spans="8:8">
      <c r="H660"/>
    </row>
    <row r="661" spans="8:8">
      <c r="H661"/>
    </row>
    <row r="662" spans="8:8">
      <c r="H662"/>
    </row>
    <row r="663" spans="8:8">
      <c r="H663"/>
    </row>
    <row r="664" spans="8:8">
      <c r="H664"/>
    </row>
    <row r="665" spans="8:8">
      <c r="H665"/>
    </row>
    <row r="666" spans="8:8">
      <c r="H666"/>
    </row>
    <row r="667" spans="8:8">
      <c r="H667"/>
    </row>
    <row r="668" spans="8:8">
      <c r="H668"/>
    </row>
    <row r="669" spans="8:8">
      <c r="H669"/>
    </row>
    <row r="670" spans="8:8">
      <c r="H670"/>
    </row>
    <row r="671" spans="8:8">
      <c r="H671"/>
    </row>
    <row r="672" spans="8:8">
      <c r="H672"/>
    </row>
    <row r="673" spans="8:8">
      <c r="H673"/>
    </row>
    <row r="674" spans="8:8">
      <c r="H674"/>
    </row>
    <row r="675" spans="8:8">
      <c r="H675"/>
    </row>
    <row r="676" spans="8:8">
      <c r="H676"/>
    </row>
    <row r="677" spans="8:8">
      <c r="H677"/>
    </row>
    <row r="678" spans="8:8">
      <c r="H678"/>
    </row>
    <row r="679" spans="8:8">
      <c r="H679"/>
    </row>
    <row r="680" spans="8:8">
      <c r="H680"/>
    </row>
    <row r="681" spans="8:8">
      <c r="H681"/>
    </row>
    <row r="682" spans="8:8">
      <c r="H682"/>
    </row>
    <row r="683" spans="8:8">
      <c r="H683"/>
    </row>
    <row r="684" spans="8:8">
      <c r="H684"/>
    </row>
    <row r="685" spans="8:8">
      <c r="H685"/>
    </row>
    <row r="686" spans="8:8">
      <c r="H686"/>
    </row>
    <row r="687" spans="8:8">
      <c r="H687"/>
    </row>
    <row r="688" spans="8:8">
      <c r="H688"/>
    </row>
    <row r="689" spans="8:8">
      <c r="H689"/>
    </row>
    <row r="690" spans="8:8">
      <c r="H690"/>
    </row>
    <row r="691" spans="8:8">
      <c r="H691"/>
    </row>
    <row r="692" spans="8:8">
      <c r="H692"/>
    </row>
    <row r="693" spans="8:8">
      <c r="H693"/>
    </row>
    <row r="694" spans="8:8">
      <c r="H694"/>
    </row>
    <row r="695" spans="8:8">
      <c r="H695"/>
    </row>
    <row r="696" spans="8:8">
      <c r="H696"/>
    </row>
    <row r="697" spans="8:8">
      <c r="H697"/>
    </row>
    <row r="698" spans="8:8">
      <c r="H698"/>
    </row>
    <row r="699" spans="8:8">
      <c r="H699"/>
    </row>
    <row r="700" spans="8:8">
      <c r="H700"/>
    </row>
    <row r="701" spans="8:8">
      <c r="H701"/>
    </row>
    <row r="702" spans="8:8">
      <c r="H702"/>
    </row>
    <row r="703" spans="8:8">
      <c r="H703"/>
    </row>
    <row r="704" spans="8:8">
      <c r="H704"/>
    </row>
    <row r="705" spans="8:8">
      <c r="H705"/>
    </row>
    <row r="706" spans="8:8">
      <c r="H706"/>
    </row>
    <row r="707" spans="8:8">
      <c r="H707"/>
    </row>
    <row r="708" spans="8:8">
      <c r="H708"/>
    </row>
    <row r="709" spans="8:8">
      <c r="H709"/>
    </row>
    <row r="710" spans="8:8">
      <c r="H710"/>
    </row>
    <row r="711" spans="8:8">
      <c r="H711"/>
    </row>
    <row r="712" spans="8:8">
      <c r="H712"/>
    </row>
    <row r="713" spans="8:8">
      <c r="H713"/>
    </row>
    <row r="714" spans="8:8">
      <c r="H714"/>
    </row>
    <row r="715" spans="8:8">
      <c r="H715"/>
    </row>
    <row r="716" spans="8:8">
      <c r="H716"/>
    </row>
    <row r="717" spans="8:8">
      <c r="H717"/>
    </row>
    <row r="718" spans="8:8">
      <c r="H718"/>
    </row>
    <row r="719" spans="8:8">
      <c r="H719"/>
    </row>
    <row r="720" spans="8:8">
      <c r="H720"/>
    </row>
    <row r="721" spans="8:8">
      <c r="H721"/>
    </row>
    <row r="722" spans="8:8">
      <c r="H722"/>
    </row>
    <row r="723" spans="8:8">
      <c r="H723"/>
    </row>
    <row r="724" spans="8:8">
      <c r="H724"/>
    </row>
    <row r="725" spans="8:8">
      <c r="H725"/>
    </row>
    <row r="726" spans="8:8">
      <c r="H726"/>
    </row>
    <row r="727" spans="8:8">
      <c r="H727"/>
    </row>
    <row r="728" spans="8:8">
      <c r="H728"/>
    </row>
    <row r="729" spans="8:8">
      <c r="H729"/>
    </row>
    <row r="730" spans="8:8">
      <c r="H730"/>
    </row>
    <row r="731" spans="8:8">
      <c r="H731"/>
    </row>
    <row r="732" spans="8:8">
      <c r="H732"/>
    </row>
    <row r="733" spans="8:8">
      <c r="H733"/>
    </row>
    <row r="734" spans="8:8">
      <c r="H734"/>
    </row>
    <row r="735" spans="8:8">
      <c r="H735"/>
    </row>
    <row r="736" spans="8:8">
      <c r="H736"/>
    </row>
    <row r="737" spans="8:8">
      <c r="H737"/>
    </row>
    <row r="738" spans="8:8">
      <c r="H738"/>
    </row>
    <row r="739" spans="8:8">
      <c r="H739"/>
    </row>
    <row r="740" spans="8:8">
      <c r="H740"/>
    </row>
    <row r="741" spans="8:8">
      <c r="H741"/>
    </row>
    <row r="742" spans="8:8">
      <c r="H742"/>
    </row>
    <row r="743" spans="8:8">
      <c r="H743"/>
    </row>
    <row r="744" spans="8:8">
      <c r="H744"/>
    </row>
    <row r="745" spans="8:8">
      <c r="H745"/>
    </row>
    <row r="746" spans="8:8">
      <c r="H746"/>
    </row>
    <row r="747" spans="8:8">
      <c r="H747"/>
    </row>
    <row r="748" spans="8:8">
      <c r="H748"/>
    </row>
    <row r="749" spans="8:8">
      <c r="H749"/>
    </row>
    <row r="750" spans="8:8">
      <c r="H750"/>
    </row>
    <row r="751" spans="8:8">
      <c r="H751"/>
    </row>
    <row r="752" spans="8:8">
      <c r="H752"/>
    </row>
    <row r="753" spans="8:8">
      <c r="H753"/>
    </row>
    <row r="754" spans="8:8">
      <c r="H754"/>
    </row>
    <row r="755" spans="8:8">
      <c r="H755"/>
    </row>
    <row r="756" spans="8:8">
      <c r="H756"/>
    </row>
    <row r="757" spans="8:8">
      <c r="H757"/>
    </row>
    <row r="758" spans="8:8">
      <c r="H758"/>
    </row>
    <row r="759" spans="8:8">
      <c r="H759"/>
    </row>
    <row r="760" spans="8:8">
      <c r="H760"/>
    </row>
    <row r="761" spans="8:8">
      <c r="H761"/>
    </row>
    <row r="762" spans="8:8">
      <c r="H762"/>
    </row>
    <row r="763" spans="8:8">
      <c r="H763"/>
    </row>
    <row r="764" spans="8:8">
      <c r="H764"/>
    </row>
    <row r="765" spans="8:8">
      <c r="H765"/>
    </row>
    <row r="766" spans="8:8">
      <c r="H766"/>
    </row>
    <row r="767" spans="8:8">
      <c r="H767"/>
    </row>
    <row r="768" spans="8:8">
      <c r="H768"/>
    </row>
    <row r="769" spans="8:8">
      <c r="H769"/>
    </row>
    <row r="770" spans="8:8">
      <c r="H770"/>
    </row>
    <row r="771" spans="8:8">
      <c r="H771"/>
    </row>
    <row r="772" spans="8:8">
      <c r="H772"/>
    </row>
    <row r="773" spans="8:8">
      <c r="H773"/>
    </row>
    <row r="774" spans="8:8">
      <c r="H774"/>
    </row>
    <row r="775" spans="8:8">
      <c r="H775"/>
    </row>
    <row r="776" spans="8:8">
      <c r="H776"/>
    </row>
    <row r="777" spans="8:8">
      <c r="H777"/>
    </row>
    <row r="778" spans="8:8">
      <c r="H778"/>
    </row>
    <row r="779" spans="8:8">
      <c r="H779"/>
    </row>
    <row r="780" spans="8:8">
      <c r="H780"/>
    </row>
    <row r="781" spans="8:8">
      <c r="H781"/>
    </row>
    <row r="782" spans="8:8">
      <c r="H782"/>
    </row>
    <row r="783" spans="8:8">
      <c r="H783"/>
    </row>
    <row r="784" spans="8:8">
      <c r="H784"/>
    </row>
    <row r="785" spans="8:8">
      <c r="H785"/>
    </row>
    <row r="786" spans="8:8">
      <c r="H786"/>
    </row>
    <row r="787" spans="8:8">
      <c r="H787"/>
    </row>
    <row r="788" spans="8:8">
      <c r="H788"/>
    </row>
    <row r="789" spans="8:8">
      <c r="H789"/>
    </row>
    <row r="790" spans="8:8">
      <c r="H790"/>
    </row>
    <row r="791" spans="8:8">
      <c r="H791"/>
    </row>
    <row r="792" spans="8:8">
      <c r="H792"/>
    </row>
    <row r="793" spans="8:8">
      <c r="H793"/>
    </row>
    <row r="794" spans="8:8">
      <c r="H794"/>
    </row>
    <row r="795" spans="8:8">
      <c r="H795"/>
    </row>
    <row r="796" spans="8:8">
      <c r="H796"/>
    </row>
    <row r="797" spans="8:8">
      <c r="H797"/>
    </row>
    <row r="798" spans="8:8">
      <c r="H798"/>
    </row>
    <row r="799" spans="8:8">
      <c r="H799"/>
    </row>
    <row r="800" spans="8:8">
      <c r="H800"/>
    </row>
    <row r="801" spans="8:8">
      <c r="H801"/>
    </row>
    <row r="802" spans="8:8">
      <c r="H802"/>
    </row>
    <row r="803" spans="8:8">
      <c r="H803"/>
    </row>
    <row r="804" spans="8:8">
      <c r="H804"/>
    </row>
    <row r="805" spans="8:8">
      <c r="H805"/>
    </row>
    <row r="806" spans="8:8">
      <c r="H806"/>
    </row>
    <row r="807" spans="8:8">
      <c r="H807"/>
    </row>
    <row r="808" spans="8:8">
      <c r="H808"/>
    </row>
    <row r="809" spans="8:8">
      <c r="H809"/>
    </row>
    <row r="810" spans="8:8">
      <c r="H810"/>
    </row>
    <row r="811" spans="8:8">
      <c r="H811"/>
    </row>
    <row r="812" spans="8:8">
      <c r="H812"/>
    </row>
    <row r="813" spans="8:8">
      <c r="H813"/>
    </row>
    <row r="814" spans="8:8">
      <c r="H814"/>
    </row>
    <row r="815" spans="8:8">
      <c r="H815"/>
    </row>
    <row r="816" spans="8:8">
      <c r="H816"/>
    </row>
    <row r="817" spans="8:8">
      <c r="H817"/>
    </row>
    <row r="818" spans="8:8">
      <c r="H818"/>
    </row>
    <row r="819" spans="8:8">
      <c r="H819"/>
    </row>
    <row r="820" spans="8:8">
      <c r="H820"/>
    </row>
    <row r="821" spans="8:8">
      <c r="H821"/>
    </row>
    <row r="822" spans="8:8">
      <c r="H822"/>
    </row>
    <row r="823" spans="8:8">
      <c r="H823"/>
    </row>
    <row r="824" spans="8:8">
      <c r="H824"/>
    </row>
    <row r="825" spans="8:8">
      <c r="H825"/>
    </row>
    <row r="826" spans="8:8">
      <c r="H826"/>
    </row>
    <row r="827" spans="8:8">
      <c r="H827"/>
    </row>
    <row r="828" spans="8:8">
      <c r="H828"/>
    </row>
    <row r="829" spans="8:8">
      <c r="H829"/>
    </row>
    <row r="830" spans="8:8">
      <c r="H830"/>
    </row>
    <row r="831" spans="8:8">
      <c r="H831"/>
    </row>
    <row r="832" spans="8:8">
      <c r="H832"/>
    </row>
    <row r="833" spans="8:8">
      <c r="H833"/>
    </row>
    <row r="834" spans="8:8">
      <c r="H834"/>
    </row>
    <row r="835" spans="8:8">
      <c r="H835"/>
    </row>
    <row r="836" spans="8:8">
      <c r="H836"/>
    </row>
    <row r="837" spans="8:8">
      <c r="H837"/>
    </row>
    <row r="838" spans="8:8">
      <c r="H838"/>
    </row>
    <row r="839" spans="8:8">
      <c r="H839"/>
    </row>
    <row r="840" spans="8:8">
      <c r="H840"/>
    </row>
    <row r="841" spans="8:8">
      <c r="H841"/>
    </row>
    <row r="842" spans="8:8">
      <c r="H842"/>
    </row>
    <row r="843" spans="8:8">
      <c r="H843"/>
    </row>
    <row r="844" spans="8:8">
      <c r="H844"/>
    </row>
    <row r="845" spans="8:8">
      <c r="H845"/>
    </row>
    <row r="846" spans="8:8">
      <c r="H846"/>
    </row>
    <row r="847" spans="8:8">
      <c r="H847"/>
    </row>
    <row r="848" spans="8:8">
      <c r="H848"/>
    </row>
    <row r="849" spans="8:8">
      <c r="H849"/>
    </row>
    <row r="850" spans="8:8">
      <c r="H850"/>
    </row>
    <row r="851" spans="8:8">
      <c r="H851"/>
    </row>
    <row r="852" spans="8:8">
      <c r="H852"/>
    </row>
    <row r="853" spans="8:8">
      <c r="H853"/>
    </row>
    <row r="854" spans="8:8">
      <c r="H854"/>
    </row>
    <row r="855" spans="8:8">
      <c r="H855"/>
    </row>
    <row r="856" spans="8:8">
      <c r="H856"/>
    </row>
    <row r="857" spans="8:8">
      <c r="H857"/>
    </row>
    <row r="858" spans="8:8">
      <c r="H858"/>
    </row>
    <row r="859" spans="8:8">
      <c r="H859"/>
    </row>
    <row r="860" spans="8:8">
      <c r="H860"/>
    </row>
    <row r="861" spans="8:8">
      <c r="H861"/>
    </row>
    <row r="862" spans="8:8">
      <c r="H862"/>
    </row>
    <row r="863" spans="8:8">
      <c r="H863"/>
    </row>
    <row r="864" spans="8:8">
      <c r="H864"/>
    </row>
    <row r="865" spans="8:8">
      <c r="H865"/>
    </row>
    <row r="866" spans="8:8">
      <c r="H866"/>
    </row>
    <row r="867" spans="8:8">
      <c r="H867"/>
    </row>
    <row r="868" spans="8:8">
      <c r="H868"/>
    </row>
    <row r="869" spans="8:8">
      <c r="H869"/>
    </row>
    <row r="870" spans="8:8">
      <c r="H870"/>
    </row>
    <row r="871" spans="8:8">
      <c r="H871"/>
    </row>
    <row r="872" spans="8:8">
      <c r="H872"/>
    </row>
    <row r="873" spans="8:8">
      <c r="H873"/>
    </row>
    <row r="874" spans="8:8">
      <c r="H874"/>
    </row>
    <row r="875" spans="8:8">
      <c r="H875"/>
    </row>
    <row r="876" spans="8:8">
      <c r="H876"/>
    </row>
    <row r="877" spans="8:8">
      <c r="H877"/>
    </row>
    <row r="878" spans="8:8">
      <c r="H878"/>
    </row>
    <row r="879" spans="8:8">
      <c r="H879"/>
    </row>
    <row r="880" spans="8:8">
      <c r="H880"/>
    </row>
    <row r="881" spans="8:8">
      <c r="H881"/>
    </row>
    <row r="882" spans="8:8">
      <c r="H882"/>
    </row>
    <row r="883" spans="8:8">
      <c r="H883"/>
    </row>
    <row r="884" spans="8:8">
      <c r="H884"/>
    </row>
    <row r="885" spans="8:8">
      <c r="H885"/>
    </row>
    <row r="886" spans="8:8">
      <c r="H886"/>
    </row>
    <row r="887" spans="8:8">
      <c r="H887"/>
    </row>
    <row r="888" spans="8:8">
      <c r="H888"/>
    </row>
    <row r="889" spans="8:8">
      <c r="H889"/>
    </row>
    <row r="890" spans="8:8">
      <c r="H890"/>
    </row>
    <row r="891" spans="8:8">
      <c r="H891"/>
    </row>
    <row r="892" spans="8:8">
      <c r="H892"/>
    </row>
    <row r="893" spans="8:8">
      <c r="H893"/>
    </row>
    <row r="894" spans="8:8">
      <c r="H894"/>
    </row>
    <row r="895" spans="8:8">
      <c r="H895"/>
    </row>
    <row r="896" spans="8:8">
      <c r="H896"/>
    </row>
    <row r="897" spans="8:8">
      <c r="H897"/>
    </row>
    <row r="898" spans="8:8">
      <c r="H898"/>
    </row>
    <row r="899" spans="8:8">
      <c r="H899"/>
    </row>
    <row r="900" spans="8:8">
      <c r="H900"/>
    </row>
    <row r="901" spans="8:8">
      <c r="H901"/>
    </row>
    <row r="902" spans="8:8">
      <c r="H902"/>
    </row>
    <row r="903" spans="8:8">
      <c r="H903"/>
    </row>
    <row r="904" spans="8:8">
      <c r="H904"/>
    </row>
    <row r="905" spans="8:8">
      <c r="H905"/>
    </row>
    <row r="906" spans="8:8">
      <c r="H906"/>
    </row>
    <row r="907" spans="8:8">
      <c r="H907"/>
    </row>
    <row r="908" spans="8:8">
      <c r="H908"/>
    </row>
    <row r="909" spans="8:8">
      <c r="H909"/>
    </row>
    <row r="910" spans="8:8">
      <c r="H910"/>
    </row>
    <row r="911" spans="8:8">
      <c r="H911"/>
    </row>
    <row r="912" spans="8:8">
      <c r="H912"/>
    </row>
    <row r="913" spans="8:8">
      <c r="H913"/>
    </row>
    <row r="914" spans="8:8">
      <c r="H914"/>
    </row>
    <row r="915" spans="8:8">
      <c r="H915"/>
    </row>
    <row r="916" spans="8:8">
      <c r="H916"/>
    </row>
    <row r="917" spans="8:8">
      <c r="H917"/>
    </row>
    <row r="918" spans="8:8">
      <c r="H918"/>
    </row>
    <row r="919" spans="8:8">
      <c r="H919"/>
    </row>
    <row r="920" spans="8:8">
      <c r="H920"/>
    </row>
    <row r="921" spans="8:8">
      <c r="H921"/>
    </row>
    <row r="922" spans="8:8">
      <c r="H922"/>
    </row>
    <row r="923" spans="8:8">
      <c r="H923"/>
    </row>
    <row r="924" spans="8:8">
      <c r="H924"/>
    </row>
    <row r="925" spans="8:8">
      <c r="H925"/>
    </row>
    <row r="926" spans="8:8">
      <c r="H926"/>
    </row>
    <row r="927" spans="8:8">
      <c r="H927"/>
    </row>
    <row r="928" spans="8:8">
      <c r="H928"/>
    </row>
    <row r="929" spans="8:8">
      <c r="H929"/>
    </row>
    <row r="930" spans="8:8">
      <c r="H930"/>
    </row>
    <row r="931" spans="8:8">
      <c r="H931"/>
    </row>
    <row r="932" spans="8:8">
      <c r="H932"/>
    </row>
    <row r="933" spans="8:8">
      <c r="H933"/>
    </row>
    <row r="934" spans="8:8">
      <c r="H934"/>
    </row>
    <row r="935" spans="8:8">
      <c r="H935"/>
    </row>
    <row r="936" spans="8:8">
      <c r="H936"/>
    </row>
    <row r="937" spans="8:8">
      <c r="H937"/>
    </row>
    <row r="938" spans="8:8">
      <c r="H938"/>
    </row>
    <row r="939" spans="8:8">
      <c r="H939"/>
    </row>
    <row r="940" spans="8:8">
      <c r="H940"/>
    </row>
    <row r="941" spans="8:8">
      <c r="H941"/>
    </row>
    <row r="942" spans="8:8">
      <c r="H942"/>
    </row>
    <row r="943" spans="8:8">
      <c r="H943"/>
    </row>
    <row r="944" spans="8:8">
      <c r="H944"/>
    </row>
    <row r="945" spans="8:8">
      <c r="H945"/>
    </row>
    <row r="946" spans="8:8">
      <c r="H946"/>
    </row>
    <row r="947" spans="8:8">
      <c r="H947"/>
    </row>
    <row r="948" spans="8:8">
      <c r="H948"/>
    </row>
    <row r="949" spans="8:8">
      <c r="H949"/>
    </row>
    <row r="950" spans="8:8">
      <c r="H950"/>
    </row>
    <row r="951" spans="8:8">
      <c r="H951"/>
    </row>
    <row r="952" spans="8:8">
      <c r="H952"/>
    </row>
    <row r="953" spans="8:8">
      <c r="H953"/>
    </row>
    <row r="954" spans="8:8">
      <c r="H954"/>
    </row>
    <row r="955" spans="8:8">
      <c r="H955"/>
    </row>
    <row r="956" spans="8:8">
      <c r="H956"/>
    </row>
    <row r="957" spans="8:8">
      <c r="H957"/>
    </row>
    <row r="958" spans="8:8">
      <c r="H958"/>
    </row>
    <row r="959" spans="8:8">
      <c r="H959"/>
    </row>
    <row r="960" spans="8:8">
      <c r="H960"/>
    </row>
    <row r="961" spans="8:8">
      <c r="H961"/>
    </row>
    <row r="962" spans="8:8">
      <c r="H962"/>
    </row>
    <row r="963" spans="8:8">
      <c r="H963"/>
    </row>
    <row r="964" spans="8:8">
      <c r="H964"/>
    </row>
    <row r="965" spans="8:8">
      <c r="H965"/>
    </row>
    <row r="966" spans="8:8">
      <c r="H966"/>
    </row>
    <row r="967" spans="8:8">
      <c r="H967"/>
    </row>
    <row r="968" spans="8:8">
      <c r="H968"/>
    </row>
    <row r="969" spans="8:8">
      <c r="H969"/>
    </row>
    <row r="970" spans="8:8">
      <c r="H970"/>
    </row>
    <row r="971" spans="8:8">
      <c r="H971"/>
    </row>
    <row r="972" spans="8:8">
      <c r="H972"/>
    </row>
    <row r="973" spans="8:8">
      <c r="H973"/>
    </row>
    <row r="974" spans="8:8">
      <c r="H974"/>
    </row>
    <row r="975" spans="8:8">
      <c r="H975"/>
    </row>
    <row r="976" spans="8:8">
      <c r="H976"/>
    </row>
    <row r="977" spans="8:8">
      <c r="H977"/>
    </row>
    <row r="978" spans="8:8">
      <c r="H978"/>
    </row>
    <row r="979" spans="8:8">
      <c r="H979"/>
    </row>
    <row r="980" spans="8:8">
      <c r="H980"/>
    </row>
    <row r="981" spans="8:8">
      <c r="H981"/>
    </row>
    <row r="982" spans="8:8">
      <c r="H982"/>
    </row>
    <row r="983" spans="8:8">
      <c r="H983"/>
    </row>
    <row r="984" spans="8:8">
      <c r="H984"/>
    </row>
    <row r="985" spans="8:8">
      <c r="H985"/>
    </row>
    <row r="986" spans="8:8">
      <c r="H986"/>
    </row>
    <row r="987" spans="8:8">
      <c r="H987"/>
    </row>
    <row r="988" spans="8:8">
      <c r="H988"/>
    </row>
    <row r="989" spans="8:8">
      <c r="H989"/>
    </row>
    <row r="990" spans="8:8">
      <c r="H990"/>
    </row>
    <row r="991" spans="8:8">
      <c r="H991"/>
    </row>
    <row r="992" spans="8:8">
      <c r="H992"/>
    </row>
    <row r="993" spans="8:8">
      <c r="H993"/>
    </row>
    <row r="994" spans="8:8">
      <c r="H994"/>
    </row>
    <row r="995" spans="8:8">
      <c r="H995"/>
    </row>
    <row r="996" spans="8:8">
      <c r="H996"/>
    </row>
    <row r="997" spans="8:8">
      <c r="H997"/>
    </row>
    <row r="998" spans="8:8">
      <c r="H998"/>
    </row>
    <row r="999" spans="8:8">
      <c r="H999"/>
    </row>
    <row r="1000" spans="8:8">
      <c r="H1000"/>
    </row>
    <row r="1001" spans="8:8">
      <c r="H1001"/>
    </row>
    <row r="1002" spans="8:8">
      <c r="H1002"/>
    </row>
    <row r="1003" spans="8:8">
      <c r="H1003"/>
    </row>
    <row r="1004" spans="8:8">
      <c r="H1004"/>
    </row>
    <row r="1005" spans="8:8">
      <c r="H1005"/>
    </row>
    <row r="1006" spans="8:8">
      <c r="H1006"/>
    </row>
    <row r="1007" spans="8:8">
      <c r="H1007"/>
    </row>
    <row r="1008" spans="8:8">
      <c r="H1008"/>
    </row>
    <row r="1009" spans="8:8">
      <c r="H1009"/>
    </row>
    <row r="1010" spans="8:8">
      <c r="H1010"/>
    </row>
    <row r="1011" spans="8:8">
      <c r="H1011"/>
    </row>
    <row r="1012" spans="8:8">
      <c r="H1012"/>
    </row>
    <row r="1013" spans="8:8">
      <c r="H1013"/>
    </row>
    <row r="1014" spans="8:8">
      <c r="H1014"/>
    </row>
    <row r="1015" spans="8:8">
      <c r="H1015"/>
    </row>
    <row r="1016" spans="8:8">
      <c r="H1016"/>
    </row>
    <row r="1017" spans="8:8">
      <c r="H1017"/>
    </row>
    <row r="1018" spans="8:8">
      <c r="H1018"/>
    </row>
    <row r="1019" spans="8:8">
      <c r="H1019"/>
    </row>
    <row r="1020" spans="8:8">
      <c r="H1020"/>
    </row>
    <row r="1021" spans="8:8">
      <c r="H1021"/>
    </row>
    <row r="1022" spans="8:8">
      <c r="H1022"/>
    </row>
    <row r="1023" spans="8:8">
      <c r="H1023"/>
    </row>
    <row r="1024" spans="8:8">
      <c r="H1024"/>
    </row>
    <row r="1025" spans="8:8">
      <c r="H1025"/>
    </row>
    <row r="1026" spans="8:8">
      <c r="H1026"/>
    </row>
    <row r="1027" spans="8:8">
      <c r="H1027"/>
    </row>
    <row r="1028" spans="8:8">
      <c r="H1028"/>
    </row>
    <row r="1029" spans="8:8">
      <c r="H1029"/>
    </row>
    <row r="1030" spans="8:8">
      <c r="H1030"/>
    </row>
    <row r="1031" spans="8:8">
      <c r="H1031"/>
    </row>
    <row r="1032" spans="8:8">
      <c r="H1032"/>
    </row>
    <row r="1033" spans="8:8">
      <c r="H1033"/>
    </row>
    <row r="1034" spans="8:8">
      <c r="H1034"/>
    </row>
    <row r="1035" spans="8:8">
      <c r="H1035"/>
    </row>
    <row r="1036" spans="8:8">
      <c r="H1036"/>
    </row>
    <row r="1037" spans="8:8">
      <c r="H1037"/>
    </row>
    <row r="1038" spans="8:8">
      <c r="H1038"/>
    </row>
    <row r="1039" spans="8:8">
      <c r="H1039"/>
    </row>
    <row r="1040" spans="8:8">
      <c r="H1040"/>
    </row>
    <row r="1041" spans="8:8">
      <c r="H1041"/>
    </row>
    <row r="1042" spans="8:8">
      <c r="H1042"/>
    </row>
    <row r="1043" spans="8:8">
      <c r="H1043"/>
    </row>
    <row r="1044" spans="8:8">
      <c r="H1044"/>
    </row>
    <row r="1045" spans="8:8">
      <c r="H1045"/>
    </row>
    <row r="1046" spans="8:8">
      <c r="H1046"/>
    </row>
    <row r="1047" spans="8:8">
      <c r="H1047"/>
    </row>
    <row r="1048" spans="8:8">
      <c r="H1048"/>
    </row>
    <row r="1049" spans="8:8">
      <c r="H1049"/>
    </row>
    <row r="1050" spans="8:8">
      <c r="H1050"/>
    </row>
    <row r="1051" spans="8:8">
      <c r="H1051"/>
    </row>
    <row r="1052" spans="8:8">
      <c r="H1052"/>
    </row>
    <row r="1053" spans="8:8">
      <c r="H1053"/>
    </row>
    <row r="1054" spans="8:8">
      <c r="H1054"/>
    </row>
    <row r="1055" spans="8:8">
      <c r="H1055"/>
    </row>
    <row r="1056" spans="8:8">
      <c r="H1056"/>
    </row>
    <row r="1057" spans="8:8">
      <c r="H1057"/>
    </row>
    <row r="1058" spans="8:8">
      <c r="H1058"/>
    </row>
    <row r="1059" spans="8:8">
      <c r="H1059"/>
    </row>
    <row r="1060" spans="8:8">
      <c r="H1060"/>
    </row>
    <row r="1061" spans="8:8">
      <c r="H1061"/>
    </row>
    <row r="1062" spans="8:8">
      <c r="H1062"/>
    </row>
    <row r="1063" spans="8:8">
      <c r="H1063"/>
    </row>
    <row r="1064" spans="8:8">
      <c r="H1064"/>
    </row>
    <row r="1065" spans="8:8">
      <c r="H1065"/>
    </row>
    <row r="1066" spans="8:8">
      <c r="H1066"/>
    </row>
    <row r="1067" spans="8:8">
      <c r="H1067"/>
    </row>
    <row r="1068" spans="8:8">
      <c r="H1068"/>
    </row>
    <row r="1069" spans="8:8">
      <c r="H1069"/>
    </row>
    <row r="1070" spans="8:8">
      <c r="H1070"/>
    </row>
    <row r="1071" spans="8:8">
      <c r="H1071"/>
    </row>
    <row r="1072" spans="8:8">
      <c r="H1072"/>
    </row>
    <row r="1073" spans="8:8">
      <c r="H1073"/>
    </row>
    <row r="1074" spans="8:8">
      <c r="H1074"/>
    </row>
    <row r="1075" spans="8:8">
      <c r="H1075"/>
    </row>
    <row r="1076" spans="8:8">
      <c r="H1076"/>
    </row>
    <row r="1077" spans="8:8">
      <c r="H1077"/>
    </row>
    <row r="1078" spans="8:8">
      <c r="H1078"/>
    </row>
    <row r="1079" spans="8:8">
      <c r="H1079"/>
    </row>
    <row r="1080" spans="8:8">
      <c r="H1080"/>
    </row>
    <row r="1081" spans="8:8">
      <c r="H1081"/>
    </row>
    <row r="1082" spans="8:8">
      <c r="H1082"/>
    </row>
    <row r="1083" spans="8:8">
      <c r="H1083"/>
    </row>
    <row r="1084" spans="8:8">
      <c r="H1084"/>
    </row>
    <row r="1085" spans="8:8">
      <c r="H1085"/>
    </row>
    <row r="1086" spans="8:8">
      <c r="H1086"/>
    </row>
    <row r="1087" spans="8:8">
      <c r="H1087"/>
    </row>
    <row r="1088" spans="8:8">
      <c r="H1088"/>
    </row>
    <row r="1089" spans="8:8">
      <c r="H1089"/>
    </row>
    <row r="1090" spans="8:8">
      <c r="H1090"/>
    </row>
    <row r="1091" spans="8:8">
      <c r="H1091"/>
    </row>
    <row r="1092" spans="8:8">
      <c r="H1092"/>
    </row>
    <row r="1093" spans="8:8">
      <c r="H1093"/>
    </row>
    <row r="1094" spans="8:8">
      <c r="H1094"/>
    </row>
    <row r="1095" spans="8:8">
      <c r="H1095"/>
    </row>
    <row r="1096" spans="8:8">
      <c r="H1096"/>
    </row>
    <row r="1097" spans="8:8">
      <c r="H1097"/>
    </row>
    <row r="1098" spans="8:8">
      <c r="H1098"/>
    </row>
    <row r="1099" spans="8:8">
      <c r="H1099"/>
    </row>
    <row r="1100" spans="8:8">
      <c r="H1100"/>
    </row>
    <row r="1101" spans="8:8">
      <c r="H1101"/>
    </row>
    <row r="1102" spans="8:8">
      <c r="H1102"/>
    </row>
    <row r="1103" spans="8:8">
      <c r="H1103"/>
    </row>
    <row r="1104" spans="8:8">
      <c r="H1104"/>
    </row>
    <row r="1105" spans="8:8">
      <c r="H1105"/>
    </row>
    <row r="1106" spans="8:8">
      <c r="H1106"/>
    </row>
    <row r="1107" spans="8:8">
      <c r="H1107"/>
    </row>
    <row r="1108" spans="8:8">
      <c r="H1108"/>
    </row>
    <row r="1109" spans="8:8">
      <c r="H1109"/>
    </row>
    <row r="1110" spans="8:8">
      <c r="H1110"/>
    </row>
    <row r="1111" spans="8:8">
      <c r="H1111"/>
    </row>
    <row r="1112" spans="8:8">
      <c r="H1112"/>
    </row>
    <row r="1113" spans="8:8">
      <c r="H1113"/>
    </row>
    <row r="1114" spans="8:8">
      <c r="H1114"/>
    </row>
    <row r="1115" spans="8:8">
      <c r="H1115"/>
    </row>
    <row r="1116" spans="8:8">
      <c r="H1116"/>
    </row>
    <row r="1117" spans="8:8">
      <c r="H1117"/>
    </row>
    <row r="1118" spans="8:8">
      <c r="H1118"/>
    </row>
    <row r="1119" spans="8:8">
      <c r="H1119"/>
    </row>
    <row r="1120" spans="8:8">
      <c r="H1120"/>
    </row>
    <row r="1121" spans="8:8">
      <c r="H1121"/>
    </row>
    <row r="1122" spans="8:8">
      <c r="H1122"/>
    </row>
    <row r="1123" spans="8:8">
      <c r="H1123"/>
    </row>
    <row r="1124" spans="8:8">
      <c r="H1124"/>
    </row>
    <row r="1125" spans="8:8">
      <c r="H1125"/>
    </row>
    <row r="1126" spans="8:8">
      <c r="H1126"/>
    </row>
    <row r="1127" spans="8:8">
      <c r="H1127"/>
    </row>
    <row r="1128" spans="8:8">
      <c r="H1128"/>
    </row>
    <row r="1129" spans="8:8">
      <c r="H1129"/>
    </row>
    <row r="1130" spans="8:8">
      <c r="H1130"/>
    </row>
    <row r="1131" spans="8:8">
      <c r="H1131"/>
    </row>
    <row r="1132" spans="8:8">
      <c r="H1132"/>
    </row>
    <row r="1133" spans="8:8">
      <c r="H1133"/>
    </row>
    <row r="1134" spans="8:8">
      <c r="H1134"/>
    </row>
    <row r="1135" spans="8:8">
      <c r="H1135"/>
    </row>
    <row r="1136" spans="8:8">
      <c r="H1136"/>
    </row>
    <row r="1137" spans="8:8">
      <c r="H1137"/>
    </row>
    <row r="1138" spans="8:8">
      <c r="H1138"/>
    </row>
    <row r="1139" spans="8:8">
      <c r="H1139"/>
    </row>
    <row r="1140" spans="8:8">
      <c r="H1140"/>
    </row>
    <row r="1141" spans="8:8">
      <c r="H1141"/>
    </row>
    <row r="1142" spans="8:8">
      <c r="H1142"/>
    </row>
    <row r="1143" spans="8:8">
      <c r="H1143"/>
    </row>
    <row r="1144" spans="8:8">
      <c r="H1144"/>
    </row>
    <row r="1145" spans="8:8">
      <c r="H1145"/>
    </row>
    <row r="1146" spans="8:8">
      <c r="H1146"/>
    </row>
    <row r="1147" spans="8:8">
      <c r="H1147"/>
    </row>
    <row r="1148" spans="8:8">
      <c r="H1148"/>
    </row>
    <row r="1149" spans="8:8">
      <c r="H1149"/>
    </row>
    <row r="1150" spans="8:8">
      <c r="H1150"/>
    </row>
    <row r="1151" spans="8:8">
      <c r="H1151"/>
    </row>
    <row r="1152" spans="8:8">
      <c r="H1152"/>
    </row>
    <row r="1153" spans="8:8">
      <c r="H1153"/>
    </row>
    <row r="1154" spans="8:8">
      <c r="H1154"/>
    </row>
    <row r="1155" spans="8:8">
      <c r="H1155"/>
    </row>
    <row r="1156" spans="8:8">
      <c r="H1156"/>
    </row>
    <row r="1157" spans="8:8">
      <c r="H1157"/>
    </row>
    <row r="1158" spans="8:8">
      <c r="H1158"/>
    </row>
    <row r="1159" spans="8:8">
      <c r="H1159"/>
    </row>
    <row r="1160" spans="8:8">
      <c r="H1160"/>
    </row>
    <row r="1161" spans="8:8">
      <c r="H1161"/>
    </row>
    <row r="1162" spans="8:8">
      <c r="H1162"/>
    </row>
    <row r="1163" spans="8:8">
      <c r="H1163"/>
    </row>
    <row r="1164" spans="8:8">
      <c r="H1164"/>
    </row>
    <row r="1165" spans="8:8">
      <c r="H1165"/>
    </row>
    <row r="1166" spans="8:8">
      <c r="H1166"/>
    </row>
    <row r="1167" spans="8:8">
      <c r="H1167"/>
    </row>
    <row r="1168" spans="8:8">
      <c r="H1168"/>
    </row>
    <row r="1169" spans="8:8">
      <c r="H1169"/>
    </row>
    <row r="1170" spans="8:8">
      <c r="H1170"/>
    </row>
    <row r="1171" spans="8:8">
      <c r="H1171"/>
    </row>
    <row r="1172" spans="8:8">
      <c r="H1172"/>
    </row>
    <row r="1173" spans="8:8">
      <c r="H1173"/>
    </row>
    <row r="1174" spans="8:8">
      <c r="H1174"/>
    </row>
    <row r="1175" spans="8:8">
      <c r="H1175"/>
    </row>
    <row r="1176" spans="8:8">
      <c r="H1176"/>
    </row>
    <row r="1177" spans="8:8">
      <c r="H1177"/>
    </row>
    <row r="1178" spans="8:8">
      <c r="H1178"/>
    </row>
    <row r="1179" spans="8:8">
      <c r="H1179"/>
    </row>
    <row r="1180" spans="8:8">
      <c r="H1180"/>
    </row>
    <row r="1181" spans="8:8">
      <c r="H1181"/>
    </row>
    <row r="1182" spans="8:8">
      <c r="H1182"/>
    </row>
    <row r="1183" spans="8:8">
      <c r="H1183"/>
    </row>
    <row r="1184" spans="8:8">
      <c r="H1184"/>
    </row>
    <row r="1185" spans="8:8">
      <c r="H1185"/>
    </row>
    <row r="1186" spans="8:8">
      <c r="H1186"/>
    </row>
    <row r="1187" spans="8:8">
      <c r="H1187"/>
    </row>
    <row r="1188" spans="8:8">
      <c r="H1188"/>
    </row>
    <row r="1189" spans="8:8">
      <c r="H1189"/>
    </row>
    <row r="1190" spans="8:8">
      <c r="H1190"/>
    </row>
    <row r="1191" spans="8:8">
      <c r="H1191"/>
    </row>
    <row r="1192" spans="8:8">
      <c r="H1192"/>
    </row>
    <row r="1193" spans="8:8">
      <c r="H1193"/>
    </row>
    <row r="1194" spans="8:8">
      <c r="H1194"/>
    </row>
    <row r="1195" spans="8:8">
      <c r="H1195"/>
    </row>
    <row r="1196" spans="8:8">
      <c r="H1196"/>
    </row>
    <row r="1197" spans="8:8">
      <c r="H1197"/>
    </row>
    <row r="1198" spans="8:8">
      <c r="H1198"/>
    </row>
    <row r="1199" spans="8:8">
      <c r="H1199"/>
    </row>
    <row r="1200" spans="8:8">
      <c r="H1200"/>
    </row>
    <row r="1201" spans="8:8">
      <c r="H1201"/>
    </row>
    <row r="1202" spans="8:8">
      <c r="H1202"/>
    </row>
    <row r="1203" spans="8:8">
      <c r="H1203"/>
    </row>
    <row r="1204" spans="8:8">
      <c r="H1204"/>
    </row>
    <row r="1205" spans="8:8">
      <c r="H1205"/>
    </row>
    <row r="1206" spans="8:8">
      <c r="H1206"/>
    </row>
    <row r="1207" spans="8:8">
      <c r="H1207"/>
    </row>
    <row r="1208" spans="8:8">
      <c r="H1208"/>
    </row>
    <row r="1209" spans="8:8">
      <c r="H1209"/>
    </row>
    <row r="1210" spans="8:8">
      <c r="H1210"/>
    </row>
    <row r="1211" spans="8:8">
      <c r="H1211"/>
    </row>
    <row r="1212" spans="8:8">
      <c r="H1212"/>
    </row>
    <row r="1213" spans="8:8">
      <c r="H1213"/>
    </row>
    <row r="1214" spans="8:8">
      <c r="H1214"/>
    </row>
    <row r="1215" spans="8:8">
      <c r="H1215"/>
    </row>
    <row r="1216" spans="8:8">
      <c r="H1216"/>
    </row>
    <row r="1217" spans="8:8">
      <c r="H1217"/>
    </row>
    <row r="1218" spans="8:8">
      <c r="H1218"/>
    </row>
    <row r="1219" spans="8:8">
      <c r="H1219"/>
    </row>
    <row r="1220" spans="8:8">
      <c r="H1220"/>
    </row>
    <row r="1221" spans="8:8">
      <c r="H1221"/>
    </row>
    <row r="1222" spans="8:8">
      <c r="H1222"/>
    </row>
    <row r="1223" spans="8:8">
      <c r="H1223"/>
    </row>
    <row r="1224" spans="8:8">
      <c r="H1224"/>
    </row>
    <row r="1225" spans="8:8">
      <c r="H1225"/>
    </row>
    <row r="1226" spans="8:8">
      <c r="H1226"/>
    </row>
    <row r="1227" spans="8:8">
      <c r="H1227"/>
    </row>
    <row r="1228" spans="8:8">
      <c r="H1228"/>
    </row>
    <row r="1229" spans="8:8">
      <c r="H1229"/>
    </row>
    <row r="1230" spans="8:8">
      <c r="H1230"/>
    </row>
    <row r="1231" spans="8:8">
      <c r="H1231"/>
    </row>
    <row r="1232" spans="8:8">
      <c r="H1232"/>
    </row>
    <row r="1233" spans="8:8">
      <c r="H1233"/>
    </row>
    <row r="1234" spans="8:8">
      <c r="H1234"/>
    </row>
    <row r="1235" spans="8:8">
      <c r="H1235"/>
    </row>
    <row r="1236" spans="8:8">
      <c r="H1236"/>
    </row>
    <row r="1237" spans="8:8">
      <c r="H1237"/>
    </row>
    <row r="1238" spans="8:8">
      <c r="H1238"/>
    </row>
    <row r="1239" spans="8:8">
      <c r="H1239"/>
    </row>
    <row r="1240" spans="8:8">
      <c r="H1240"/>
    </row>
    <row r="1241" spans="8:8">
      <c r="H1241"/>
    </row>
    <row r="1242" spans="8:8">
      <c r="H1242"/>
    </row>
    <row r="1243" spans="8:8">
      <c r="H1243"/>
    </row>
    <row r="1244" spans="8:8">
      <c r="H1244"/>
    </row>
    <row r="1245" spans="8:8">
      <c r="H1245"/>
    </row>
    <row r="1246" spans="8:8">
      <c r="H1246"/>
    </row>
    <row r="1247" spans="8:8">
      <c r="H1247"/>
    </row>
    <row r="1248" spans="8:8">
      <c r="H1248"/>
    </row>
    <row r="1249" spans="8:8">
      <c r="H1249"/>
    </row>
    <row r="1250" spans="8:8">
      <c r="H1250"/>
    </row>
    <row r="1251" spans="8:8">
      <c r="H1251"/>
    </row>
    <row r="1252" spans="8:8">
      <c r="H1252"/>
    </row>
    <row r="1253" spans="8:8">
      <c r="H1253"/>
    </row>
    <row r="1254" spans="8:8">
      <c r="H1254"/>
    </row>
    <row r="1255" spans="8:8">
      <c r="H1255"/>
    </row>
    <row r="1256" spans="8:8">
      <c r="H1256"/>
    </row>
    <row r="1257" spans="8:8">
      <c r="H1257"/>
    </row>
    <row r="1258" spans="8:8">
      <c r="H1258"/>
    </row>
    <row r="1259" spans="8:8">
      <c r="H1259"/>
    </row>
    <row r="1260" spans="8:8">
      <c r="H1260"/>
    </row>
    <row r="1261" spans="8:8">
      <c r="H1261"/>
    </row>
    <row r="1262" spans="8:8">
      <c r="H1262"/>
    </row>
    <row r="1263" spans="8:8">
      <c r="H1263"/>
    </row>
    <row r="1264" spans="8:8">
      <c r="H1264"/>
    </row>
    <row r="1265" spans="8:8">
      <c r="H1265"/>
    </row>
    <row r="1266" spans="8:8">
      <c r="H1266"/>
    </row>
    <row r="1267" spans="8:8">
      <c r="H1267"/>
    </row>
    <row r="1268" spans="8:8">
      <c r="H1268"/>
    </row>
    <row r="1269" spans="8:8">
      <c r="H1269"/>
    </row>
    <row r="1270" spans="8:8">
      <c r="H1270"/>
    </row>
    <row r="1271" spans="8:8">
      <c r="H1271"/>
    </row>
    <row r="1272" spans="8:8">
      <c r="H1272"/>
    </row>
    <row r="1273" spans="8:8">
      <c r="H1273"/>
    </row>
    <row r="1274" spans="8:8">
      <c r="H1274"/>
    </row>
    <row r="1275" spans="8:8">
      <c r="H1275"/>
    </row>
    <row r="1276" spans="8:8">
      <c r="H1276"/>
    </row>
    <row r="1277" spans="8:8">
      <c r="H1277"/>
    </row>
    <row r="1278" spans="8:8">
      <c r="H1278"/>
    </row>
    <row r="1279" spans="8:8">
      <c r="H1279"/>
    </row>
    <row r="1280" spans="8:8">
      <c r="H1280"/>
    </row>
    <row r="1281" spans="8:8">
      <c r="H1281"/>
    </row>
    <row r="1282" spans="8:8">
      <c r="H1282"/>
    </row>
    <row r="1283" spans="8:8">
      <c r="H1283"/>
    </row>
    <row r="1284" spans="8:8">
      <c r="H1284"/>
    </row>
    <row r="1285" spans="8:8">
      <c r="H1285"/>
    </row>
    <row r="1286" spans="8:8">
      <c r="H1286"/>
    </row>
    <row r="1287" spans="8:8">
      <c r="H1287"/>
    </row>
    <row r="1288" spans="8:8">
      <c r="H1288"/>
    </row>
    <row r="1289" spans="8:8">
      <c r="H1289"/>
    </row>
    <row r="1290" spans="8:8">
      <c r="H1290"/>
    </row>
    <row r="1291" spans="8:8">
      <c r="H1291"/>
    </row>
    <row r="1292" spans="8:8">
      <c r="H1292"/>
    </row>
    <row r="1293" spans="8:8">
      <c r="H1293"/>
    </row>
    <row r="1294" spans="8:8">
      <c r="H1294"/>
    </row>
    <row r="1295" spans="8:8">
      <c r="H1295"/>
    </row>
    <row r="1296" spans="8:8">
      <c r="H1296"/>
    </row>
    <row r="1297" spans="8:8">
      <c r="H1297"/>
    </row>
    <row r="1298" spans="8:8">
      <c r="H1298"/>
    </row>
    <row r="1299" spans="8:8">
      <c r="H1299"/>
    </row>
    <row r="1300" spans="8:8">
      <c r="H1300"/>
    </row>
    <row r="1301" spans="8:8">
      <c r="H1301"/>
    </row>
    <row r="1302" spans="8:8">
      <c r="H1302"/>
    </row>
    <row r="1303" spans="8:8">
      <c r="H1303"/>
    </row>
    <row r="1304" spans="8:8">
      <c r="H1304"/>
    </row>
    <row r="1305" spans="8:8">
      <c r="H1305"/>
    </row>
    <row r="1306" spans="8:8">
      <c r="H1306"/>
    </row>
    <row r="1307" spans="8:8">
      <c r="H1307"/>
    </row>
    <row r="1308" spans="8:8">
      <c r="H1308"/>
    </row>
    <row r="1309" spans="8:8">
      <c r="H1309"/>
    </row>
    <row r="1310" spans="8:8">
      <c r="H1310"/>
    </row>
    <row r="1311" spans="8:8">
      <c r="H1311"/>
    </row>
    <row r="1312" spans="8:8">
      <c r="H1312"/>
    </row>
    <row r="1313" spans="8:8">
      <c r="H1313"/>
    </row>
    <row r="1314" spans="8:8">
      <c r="H1314"/>
    </row>
    <row r="1315" spans="8:8">
      <c r="H1315"/>
    </row>
    <row r="1316" spans="8:8">
      <c r="H1316"/>
    </row>
    <row r="1317" spans="8:8">
      <c r="H1317"/>
    </row>
    <row r="1318" spans="8:8">
      <c r="H1318"/>
    </row>
    <row r="1319" spans="8:8">
      <c r="H1319"/>
    </row>
    <row r="1320" spans="8:8">
      <c r="H1320"/>
    </row>
    <row r="1321" spans="8:8">
      <c r="H1321"/>
    </row>
    <row r="1322" spans="8:8">
      <c r="H1322"/>
    </row>
    <row r="1323" spans="8:8">
      <c r="H1323"/>
    </row>
    <row r="1324" spans="8:8">
      <c r="H1324"/>
    </row>
    <row r="1325" spans="8:8">
      <c r="H1325"/>
    </row>
    <row r="1326" spans="8:8">
      <c r="H1326"/>
    </row>
    <row r="1327" spans="8:8">
      <c r="H1327"/>
    </row>
    <row r="1328" spans="8:8">
      <c r="H1328"/>
    </row>
    <row r="1329" spans="8:8">
      <c r="H1329"/>
    </row>
    <row r="1330" spans="8:8">
      <c r="H1330"/>
    </row>
    <row r="1331" spans="8:8">
      <c r="H1331"/>
    </row>
    <row r="1332" spans="8:8">
      <c r="H1332"/>
    </row>
    <row r="1333" spans="8:8">
      <c r="H1333"/>
    </row>
    <row r="1334" spans="8:8">
      <c r="H1334"/>
    </row>
    <row r="1335" spans="8:8">
      <c r="H1335"/>
    </row>
    <row r="1336" spans="8:8">
      <c r="H1336"/>
    </row>
    <row r="1337" spans="8:8">
      <c r="H1337"/>
    </row>
    <row r="1338" spans="8:8">
      <c r="H1338"/>
    </row>
    <row r="1339" spans="8:8">
      <c r="H1339"/>
    </row>
    <row r="1340" spans="8:8">
      <c r="H1340"/>
    </row>
    <row r="1341" spans="8:8">
      <c r="H1341"/>
    </row>
    <row r="1342" spans="8:8">
      <c r="H1342"/>
    </row>
    <row r="1343" spans="8:8">
      <c r="H1343"/>
    </row>
    <row r="1344" spans="8:8">
      <c r="H1344"/>
    </row>
    <row r="1345" spans="8:8">
      <c r="H1345"/>
    </row>
    <row r="1346" spans="8:8">
      <c r="H1346"/>
    </row>
    <row r="1347" spans="8:8">
      <c r="H1347"/>
    </row>
    <row r="1348" spans="8:8">
      <c r="H1348"/>
    </row>
    <row r="1349" spans="8:8">
      <c r="H1349"/>
    </row>
    <row r="1350" spans="8:8">
      <c r="H1350"/>
    </row>
    <row r="1351" spans="8:8">
      <c r="H1351"/>
    </row>
    <row r="1352" spans="8:8">
      <c r="H1352"/>
    </row>
    <row r="1353" spans="8:8">
      <c r="H1353"/>
    </row>
    <row r="1354" spans="8:8">
      <c r="H1354"/>
    </row>
    <row r="1355" spans="8:8">
      <c r="H1355"/>
    </row>
    <row r="1356" spans="8:8">
      <c r="H1356"/>
    </row>
    <row r="1357" spans="8:8">
      <c r="H1357"/>
    </row>
    <row r="1358" spans="8:8">
      <c r="H1358"/>
    </row>
    <row r="1359" spans="8:8">
      <c r="H1359"/>
    </row>
    <row r="1360" spans="8:8">
      <c r="H1360"/>
    </row>
    <row r="1361" spans="8:8">
      <c r="H1361"/>
    </row>
    <row r="1362" spans="8:8">
      <c r="H1362"/>
    </row>
    <row r="1363" spans="8:8">
      <c r="H1363"/>
    </row>
    <row r="1364" spans="8:8">
      <c r="H1364"/>
    </row>
    <row r="1365" spans="8:8">
      <c r="H1365"/>
    </row>
    <row r="1366" spans="8:8">
      <c r="H1366"/>
    </row>
    <row r="1367" spans="8:8">
      <c r="H1367"/>
    </row>
    <row r="1368" spans="8:8">
      <c r="H1368"/>
    </row>
    <row r="1369" spans="8:8">
      <c r="H1369"/>
    </row>
    <row r="1370" spans="8:8">
      <c r="H1370"/>
    </row>
    <row r="1371" spans="8:8">
      <c r="H1371"/>
    </row>
    <row r="1372" spans="8:8">
      <c r="H1372"/>
    </row>
    <row r="1373" spans="8:8">
      <c r="H1373"/>
    </row>
    <row r="1374" spans="8:8">
      <c r="H1374"/>
    </row>
    <row r="1375" spans="8:8">
      <c r="H1375"/>
    </row>
    <row r="1376" spans="8:8">
      <c r="H1376"/>
    </row>
    <row r="1377" spans="8:8">
      <c r="H1377"/>
    </row>
    <row r="1378" spans="8:8">
      <c r="H1378"/>
    </row>
    <row r="1379" spans="8:8">
      <c r="H1379"/>
    </row>
    <row r="1380" spans="8:8">
      <c r="H1380"/>
    </row>
    <row r="1381" spans="8:8">
      <c r="H1381"/>
    </row>
    <row r="1382" spans="8:8">
      <c r="H1382"/>
    </row>
    <row r="1383" spans="8:8">
      <c r="H1383"/>
    </row>
    <row r="1384" spans="8:8">
      <c r="H1384"/>
    </row>
    <row r="1385" spans="8:8">
      <c r="H1385"/>
    </row>
    <row r="1386" spans="8:8">
      <c r="H1386"/>
    </row>
    <row r="1387" spans="8:8">
      <c r="H1387"/>
    </row>
    <row r="1388" spans="8:8">
      <c r="H1388"/>
    </row>
    <row r="1389" spans="8:8">
      <c r="H1389"/>
    </row>
    <row r="1390" spans="8:8">
      <c r="H1390"/>
    </row>
    <row r="1391" spans="8:8">
      <c r="H1391"/>
    </row>
    <row r="1392" spans="8:8">
      <c r="H1392"/>
    </row>
    <row r="1393" spans="8:8">
      <c r="H1393"/>
    </row>
    <row r="1394" spans="8:8">
      <c r="H1394"/>
    </row>
    <row r="1395" spans="8:8">
      <c r="H1395"/>
    </row>
    <row r="1396" spans="8:8">
      <c r="H1396"/>
    </row>
    <row r="1397" spans="8:8">
      <c r="H1397"/>
    </row>
    <row r="1398" spans="8:8">
      <c r="H1398"/>
    </row>
    <row r="1399" spans="8:8">
      <c r="H1399"/>
    </row>
    <row r="1400" spans="8:8">
      <c r="H1400"/>
    </row>
    <row r="1401" spans="8:8">
      <c r="H1401"/>
    </row>
    <row r="1402" spans="8:8">
      <c r="H1402"/>
    </row>
    <row r="1403" spans="8:8">
      <c r="H1403"/>
    </row>
    <row r="1404" spans="8:8">
      <c r="H1404"/>
    </row>
    <row r="1405" spans="8:8">
      <c r="H1405"/>
    </row>
    <row r="1406" spans="8:8">
      <c r="H1406"/>
    </row>
    <row r="1407" spans="8:8">
      <c r="H1407"/>
    </row>
    <row r="1408" spans="8:8">
      <c r="H1408"/>
    </row>
    <row r="1409" spans="8:8">
      <c r="H1409"/>
    </row>
    <row r="1410" spans="8:8">
      <c r="H1410"/>
    </row>
    <row r="1411" spans="8:8">
      <c r="H1411"/>
    </row>
    <row r="1412" spans="8:8">
      <c r="H1412"/>
    </row>
    <row r="1413" spans="8:8">
      <c r="H1413"/>
    </row>
    <row r="1414" spans="8:8">
      <c r="H1414"/>
    </row>
    <row r="1415" spans="8:8">
      <c r="H1415"/>
    </row>
    <row r="1416" spans="8:8">
      <c r="H1416"/>
    </row>
    <row r="1417" spans="8:8">
      <c r="H1417"/>
    </row>
    <row r="1418" spans="8:8">
      <c r="H1418"/>
    </row>
    <row r="1419" spans="8:8">
      <c r="H1419"/>
    </row>
    <row r="1420" spans="8:8">
      <c r="H1420"/>
    </row>
    <row r="1421" spans="8:8">
      <c r="H1421"/>
    </row>
    <row r="1422" spans="8:8">
      <c r="H1422"/>
    </row>
    <row r="1423" spans="8:8">
      <c r="H1423"/>
    </row>
    <row r="1424" spans="8:8">
      <c r="H1424"/>
    </row>
    <row r="1425" spans="8:8">
      <c r="H1425"/>
    </row>
    <row r="1426" spans="8:8">
      <c r="H1426"/>
    </row>
    <row r="1427" spans="8:8">
      <c r="H1427"/>
    </row>
    <row r="1428" spans="8:8">
      <c r="H1428"/>
    </row>
    <row r="1429" spans="8:8">
      <c r="H1429"/>
    </row>
    <row r="1430" spans="8:8">
      <c r="H1430"/>
    </row>
    <row r="1431" spans="8:8">
      <c r="H1431"/>
    </row>
    <row r="1432" spans="8:8">
      <c r="H1432"/>
    </row>
    <row r="1433" spans="8:8">
      <c r="H1433"/>
    </row>
    <row r="1434" spans="8:8">
      <c r="H1434"/>
    </row>
    <row r="1435" spans="8:8">
      <c r="H1435"/>
    </row>
    <row r="1436" spans="8:8">
      <c r="H1436"/>
    </row>
    <row r="1437" spans="8:8">
      <c r="H1437"/>
    </row>
    <row r="1438" spans="8:8">
      <c r="H1438"/>
    </row>
    <row r="1439" spans="8:8">
      <c r="H1439"/>
    </row>
    <row r="1440" spans="8:8">
      <c r="H1440"/>
    </row>
    <row r="1441" spans="8:8">
      <c r="H1441"/>
    </row>
    <row r="1442" spans="8:8">
      <c r="H1442"/>
    </row>
    <row r="1443" spans="8:8">
      <c r="H1443"/>
    </row>
    <row r="1444" spans="8:8">
      <c r="H1444"/>
    </row>
    <row r="1445" spans="8:8">
      <c r="H1445"/>
    </row>
    <row r="1446" spans="8:8">
      <c r="H1446"/>
    </row>
    <row r="1447" spans="8:8">
      <c r="H1447"/>
    </row>
    <row r="1448" spans="8:8">
      <c r="H1448"/>
    </row>
    <row r="1449" spans="8:8">
      <c r="H1449"/>
    </row>
    <row r="1450" spans="8:8">
      <c r="H1450"/>
    </row>
    <row r="1451" spans="8:8">
      <c r="H1451"/>
    </row>
    <row r="1452" spans="8:8">
      <c r="H1452"/>
    </row>
    <row r="1453" spans="8:8">
      <c r="H1453"/>
    </row>
    <row r="1454" spans="8:8">
      <c r="H1454"/>
    </row>
    <row r="1455" spans="8:8">
      <c r="H1455"/>
    </row>
    <row r="1456" spans="8:8">
      <c r="H1456"/>
    </row>
    <row r="1457" spans="8:8">
      <c r="H1457"/>
    </row>
    <row r="1458" spans="8:8">
      <c r="H1458"/>
    </row>
    <row r="1459" spans="8:8">
      <c r="H1459"/>
    </row>
    <row r="1460" spans="8:8">
      <c r="H1460"/>
    </row>
    <row r="1461" spans="8:8">
      <c r="H1461"/>
    </row>
    <row r="1462" spans="8:8">
      <c r="H1462"/>
    </row>
    <row r="1463" spans="8:8">
      <c r="H1463"/>
    </row>
    <row r="1464" spans="8:8">
      <c r="H1464"/>
    </row>
    <row r="1465" spans="8:8">
      <c r="H1465"/>
    </row>
    <row r="1466" spans="8:8">
      <c r="H1466"/>
    </row>
    <row r="1467" spans="8:8">
      <c r="H1467"/>
    </row>
    <row r="1468" spans="8:8">
      <c r="H1468"/>
    </row>
    <row r="1469" spans="8:8">
      <c r="H1469"/>
    </row>
    <row r="1470" spans="8:8">
      <c r="H1470"/>
    </row>
    <row r="1471" spans="8:8">
      <c r="H1471"/>
    </row>
    <row r="1472" spans="8:8">
      <c r="H1472"/>
    </row>
    <row r="1473" spans="8:8">
      <c r="H1473"/>
    </row>
    <row r="1474" spans="8:8">
      <c r="H1474"/>
    </row>
    <row r="1475" spans="8:8">
      <c r="H1475"/>
    </row>
    <row r="1476" spans="8:8">
      <c r="H1476"/>
    </row>
    <row r="1477" spans="8:8">
      <c r="H1477"/>
    </row>
    <row r="1478" spans="8:8">
      <c r="H1478"/>
    </row>
    <row r="1479" spans="8:8">
      <c r="H1479"/>
    </row>
    <row r="1480" spans="8:8">
      <c r="H1480"/>
    </row>
    <row r="1481" spans="8:8">
      <c r="H1481"/>
    </row>
    <row r="1482" spans="8:8">
      <c r="H1482"/>
    </row>
    <row r="1483" spans="8:8">
      <c r="H1483"/>
    </row>
    <row r="1484" spans="8:8">
      <c r="H1484"/>
    </row>
    <row r="1485" spans="8:8">
      <c r="H1485"/>
    </row>
    <row r="1486" spans="8:8">
      <c r="H1486"/>
    </row>
    <row r="1487" spans="8:8">
      <c r="H1487"/>
    </row>
    <row r="1488" spans="8:8">
      <c r="H1488"/>
    </row>
    <row r="1489" spans="8:8">
      <c r="H1489"/>
    </row>
    <row r="1490" spans="8:8">
      <c r="H1490"/>
    </row>
    <row r="1491" spans="8:8">
      <c r="H1491"/>
    </row>
    <row r="1492" spans="8:8">
      <c r="H1492"/>
    </row>
    <row r="1493" spans="8:8">
      <c r="H1493"/>
    </row>
    <row r="1494" spans="8:8">
      <c r="H1494"/>
    </row>
    <row r="1495" spans="8:8">
      <c r="H1495"/>
    </row>
    <row r="1496" spans="8:8">
      <c r="H1496"/>
    </row>
    <row r="1497" spans="8:8">
      <c r="H1497"/>
    </row>
    <row r="1498" spans="8:8">
      <c r="H1498"/>
    </row>
    <row r="1499" spans="8:8">
      <c r="H1499"/>
    </row>
    <row r="1500" spans="8:8">
      <c r="H1500"/>
    </row>
    <row r="1501" spans="8:8">
      <c r="H1501"/>
    </row>
    <row r="1502" spans="8:8">
      <c r="H1502"/>
    </row>
    <row r="1503" spans="8:8">
      <c r="H1503"/>
    </row>
    <row r="1504" spans="8:8">
      <c r="H1504"/>
    </row>
    <row r="1505" spans="8:8">
      <c r="H1505"/>
    </row>
    <row r="1506" spans="8:8">
      <c r="H1506"/>
    </row>
    <row r="1507" spans="8:8">
      <c r="H1507"/>
    </row>
    <row r="1508" spans="8:8">
      <c r="H1508"/>
    </row>
    <row r="1509" spans="8:8">
      <c r="H1509"/>
    </row>
    <row r="1510" spans="8:8">
      <c r="H1510"/>
    </row>
    <row r="1511" spans="8:8">
      <c r="H1511"/>
    </row>
    <row r="1512" spans="8:8">
      <c r="H1512"/>
    </row>
    <row r="1513" spans="8:8">
      <c r="H1513"/>
    </row>
    <row r="1514" spans="8:8">
      <c r="H1514"/>
    </row>
    <row r="1515" spans="8:8">
      <c r="H1515"/>
    </row>
    <row r="1516" spans="8:8">
      <c r="H1516"/>
    </row>
    <row r="1517" spans="8:8">
      <c r="H1517"/>
    </row>
    <row r="1518" spans="8:8">
      <c r="H1518"/>
    </row>
    <row r="1519" spans="8:8">
      <c r="H1519"/>
    </row>
    <row r="1520" spans="8:8">
      <c r="H1520"/>
    </row>
    <row r="1521" spans="8:8">
      <c r="H1521"/>
    </row>
    <row r="1522" spans="8:8">
      <c r="H1522"/>
    </row>
    <row r="1523" spans="8:8">
      <c r="H1523"/>
    </row>
    <row r="1524" spans="8:8">
      <c r="H1524"/>
    </row>
    <row r="1525" spans="8:8">
      <c r="H1525"/>
    </row>
    <row r="1526" spans="8:8">
      <c r="H1526"/>
    </row>
    <row r="1527" spans="8:8">
      <c r="H1527"/>
    </row>
    <row r="1528" spans="8:8">
      <c r="H1528"/>
    </row>
    <row r="1529" spans="8:8">
      <c r="H1529"/>
    </row>
    <row r="1530" spans="8:8">
      <c r="H1530"/>
    </row>
    <row r="1531" spans="8:8">
      <c r="H1531"/>
    </row>
    <row r="1532" spans="8:8">
      <c r="H1532"/>
    </row>
    <row r="1533" spans="8:8">
      <c r="H1533"/>
    </row>
    <row r="1534" spans="8:8">
      <c r="H1534"/>
    </row>
    <row r="1535" spans="8:8">
      <c r="H1535"/>
    </row>
    <row r="1536" spans="8:8">
      <c r="H1536"/>
    </row>
    <row r="1537" spans="8:8">
      <c r="H1537"/>
    </row>
    <row r="1538" spans="8:8">
      <c r="H1538"/>
    </row>
    <row r="1539" spans="8:8">
      <c r="H1539"/>
    </row>
    <row r="1540" spans="8:8">
      <c r="H1540"/>
    </row>
    <row r="1541" spans="8:8">
      <c r="H1541"/>
    </row>
    <row r="1542" spans="8:8">
      <c r="H1542"/>
    </row>
    <row r="1543" spans="8:8">
      <c r="H1543"/>
    </row>
    <row r="1544" spans="8:8">
      <c r="H1544"/>
    </row>
    <row r="1545" spans="8:8">
      <c r="H1545"/>
    </row>
    <row r="1546" spans="8:8">
      <c r="H1546"/>
    </row>
    <row r="1547" spans="8:8">
      <c r="H1547"/>
    </row>
    <row r="1548" spans="8:8">
      <c r="H1548"/>
    </row>
    <row r="1549" spans="8:8">
      <c r="H1549"/>
    </row>
    <row r="1550" spans="8:8">
      <c r="H1550"/>
    </row>
    <row r="1551" spans="8:8">
      <c r="H1551"/>
    </row>
    <row r="1552" spans="8:8">
      <c r="H1552"/>
    </row>
    <row r="1553" spans="8:8">
      <c r="H1553"/>
    </row>
    <row r="1554" spans="8:8">
      <c r="H1554"/>
    </row>
    <row r="1555" spans="8:8">
      <c r="H1555"/>
    </row>
    <row r="1556" spans="8:8">
      <c r="H1556"/>
    </row>
    <row r="1557" spans="8:8">
      <c r="H1557"/>
    </row>
    <row r="1558" spans="8:8">
      <c r="H1558"/>
    </row>
    <row r="1559" spans="8:8">
      <c r="H1559"/>
    </row>
    <row r="1560" spans="8:8">
      <c r="H1560"/>
    </row>
    <row r="1561" spans="8:8">
      <c r="H1561"/>
    </row>
    <row r="1562" spans="8:8">
      <c r="H1562"/>
    </row>
    <row r="1563" spans="8:8">
      <c r="H1563"/>
    </row>
    <row r="1564" spans="8:8">
      <c r="H1564"/>
    </row>
    <row r="1565" spans="8:8">
      <c r="H1565"/>
    </row>
    <row r="1566" spans="8:8">
      <c r="H1566"/>
    </row>
    <row r="1567" spans="8:8">
      <c r="H1567"/>
    </row>
    <row r="1568" spans="8:8">
      <c r="H1568"/>
    </row>
    <row r="1569" spans="8:8">
      <c r="H1569"/>
    </row>
    <row r="1570" spans="8:8">
      <c r="H1570"/>
    </row>
    <row r="1571" spans="8:8">
      <c r="H1571"/>
    </row>
    <row r="1572" spans="8:8">
      <c r="H1572"/>
    </row>
    <row r="1573" spans="8:8">
      <c r="H1573"/>
    </row>
    <row r="1574" spans="8:8">
      <c r="H1574"/>
    </row>
    <row r="1575" spans="8:8">
      <c r="H1575"/>
    </row>
    <row r="1576" spans="8:8">
      <c r="H1576"/>
    </row>
    <row r="1577" spans="8:8">
      <c r="H1577"/>
    </row>
    <row r="1578" spans="8:8">
      <c r="H1578"/>
    </row>
    <row r="1579" spans="8:8">
      <c r="H1579"/>
    </row>
    <row r="1580" spans="8:8">
      <c r="H1580"/>
    </row>
    <row r="1581" spans="8:8">
      <c r="H1581"/>
    </row>
    <row r="1582" spans="8:8">
      <c r="H1582"/>
    </row>
    <row r="1583" spans="8:8">
      <c r="H1583"/>
    </row>
    <row r="1584" spans="8:8">
      <c r="H1584"/>
    </row>
    <row r="1585" spans="8:8">
      <c r="H1585"/>
    </row>
    <row r="1586" spans="8:8">
      <c r="H1586"/>
    </row>
    <row r="1587" spans="8:8">
      <c r="H1587"/>
    </row>
    <row r="1588" spans="8:8">
      <c r="H1588"/>
    </row>
    <row r="1589" spans="8:8">
      <c r="H1589"/>
    </row>
    <row r="1590" spans="8:8">
      <c r="H1590"/>
    </row>
    <row r="1591" spans="8:8">
      <c r="H1591"/>
    </row>
    <row r="1592" spans="8:8">
      <c r="H1592"/>
    </row>
    <row r="1593" spans="8:8">
      <c r="H1593"/>
    </row>
    <row r="1594" spans="8:8">
      <c r="H1594"/>
    </row>
    <row r="1595" spans="8:8">
      <c r="H1595"/>
    </row>
    <row r="1596" spans="8:8">
      <c r="H1596"/>
    </row>
    <row r="1597" spans="8:8">
      <c r="H1597"/>
    </row>
    <row r="1598" spans="8:8">
      <c r="H1598"/>
    </row>
    <row r="1599" spans="8:8">
      <c r="H1599"/>
    </row>
    <row r="1600" spans="8:8">
      <c r="H1600"/>
    </row>
    <row r="1601" spans="8:8">
      <c r="H1601"/>
    </row>
    <row r="1602" spans="8:8">
      <c r="H1602"/>
    </row>
    <row r="1603" spans="8:8">
      <c r="H1603"/>
    </row>
    <row r="1604" spans="8:8">
      <c r="H1604"/>
    </row>
    <row r="1605" spans="8:8">
      <c r="H1605"/>
    </row>
    <row r="1606" spans="8:8">
      <c r="H1606"/>
    </row>
    <row r="1607" spans="8:8">
      <c r="H1607"/>
    </row>
    <row r="1608" spans="8:8">
      <c r="H1608"/>
    </row>
    <row r="1609" spans="8:8">
      <c r="H1609"/>
    </row>
    <row r="1610" spans="8:8">
      <c r="H1610"/>
    </row>
    <row r="1611" spans="8:8">
      <c r="H1611"/>
    </row>
    <row r="1612" spans="8:8">
      <c r="H1612"/>
    </row>
    <row r="1613" spans="8:8">
      <c r="H1613"/>
    </row>
    <row r="1614" spans="8:8">
      <c r="H1614"/>
    </row>
    <row r="1615" spans="8:8">
      <c r="H1615"/>
    </row>
    <row r="1616" spans="8:8">
      <c r="H1616"/>
    </row>
    <row r="1617" spans="8:8">
      <c r="H1617"/>
    </row>
    <row r="1618" spans="8:8">
      <c r="H1618"/>
    </row>
    <row r="1619" spans="8:8">
      <c r="H1619"/>
    </row>
    <row r="1620" spans="8:8">
      <c r="H1620"/>
    </row>
    <row r="1621" spans="8:8">
      <c r="H1621"/>
    </row>
    <row r="1622" spans="8:8">
      <c r="H1622"/>
    </row>
    <row r="1623" spans="8:8">
      <c r="H1623"/>
    </row>
    <row r="1624" spans="8:8">
      <c r="H1624"/>
    </row>
    <row r="1625" spans="8:8">
      <c r="H1625"/>
    </row>
    <row r="1626" spans="8:8">
      <c r="H1626"/>
    </row>
    <row r="1627" spans="8:8">
      <c r="H1627"/>
    </row>
    <row r="1628" spans="8:8">
      <c r="H1628"/>
    </row>
    <row r="1629" spans="8:8">
      <c r="H1629"/>
    </row>
    <row r="1630" spans="8:8">
      <c r="H1630"/>
    </row>
    <row r="1631" spans="8:8">
      <c r="H1631"/>
    </row>
    <row r="1632" spans="8:8">
      <c r="H1632"/>
    </row>
    <row r="1633" spans="8:8">
      <c r="H1633"/>
    </row>
    <row r="1634" spans="8:8">
      <c r="H1634"/>
    </row>
    <row r="1635" spans="8:8">
      <c r="H1635"/>
    </row>
    <row r="1636" spans="8:8">
      <c r="H1636"/>
    </row>
    <row r="1637" spans="8:8">
      <c r="H1637"/>
    </row>
    <row r="1638" spans="8:8">
      <c r="H1638"/>
    </row>
    <row r="1639" spans="8:8">
      <c r="H1639"/>
    </row>
    <row r="1640" spans="8:8">
      <c r="H1640"/>
    </row>
    <row r="1641" spans="8:8">
      <c r="H1641"/>
    </row>
    <row r="1642" spans="8:8">
      <c r="H1642"/>
    </row>
    <row r="1643" spans="8:8">
      <c r="H1643"/>
    </row>
    <row r="1644" spans="8:8">
      <c r="H1644"/>
    </row>
    <row r="1645" spans="8:8">
      <c r="H1645"/>
    </row>
    <row r="1646" spans="8:8">
      <c r="H1646"/>
    </row>
    <row r="1647" spans="8:8">
      <c r="H1647"/>
    </row>
    <row r="1648" spans="8:8">
      <c r="H1648"/>
    </row>
    <row r="1649" spans="8:8">
      <c r="H1649"/>
    </row>
    <row r="1650" spans="8:8">
      <c r="H1650"/>
    </row>
    <row r="1651" spans="8:8">
      <c r="H1651"/>
    </row>
    <row r="1652" spans="8:8">
      <c r="H1652"/>
    </row>
    <row r="1653" spans="8:8">
      <c r="H1653"/>
    </row>
    <row r="1654" spans="8:8">
      <c r="H1654"/>
    </row>
    <row r="1655" spans="8:8">
      <c r="H1655"/>
    </row>
    <row r="1656" spans="8:8">
      <c r="H1656"/>
    </row>
    <row r="1657" spans="8:8">
      <c r="H1657"/>
    </row>
    <row r="1658" spans="8:8">
      <c r="H1658"/>
    </row>
    <row r="1659" spans="8:8">
      <c r="H1659"/>
    </row>
    <row r="1660" spans="8:8">
      <c r="H1660"/>
    </row>
    <row r="1661" spans="8:8">
      <c r="H1661"/>
    </row>
    <row r="1662" spans="8:8">
      <c r="H1662"/>
    </row>
    <row r="1663" spans="8:8">
      <c r="H1663"/>
    </row>
    <row r="1664" spans="8:8">
      <c r="H1664"/>
    </row>
    <row r="1665" spans="8:8">
      <c r="H1665"/>
    </row>
    <row r="1666" spans="8:8">
      <c r="H1666"/>
    </row>
    <row r="1667" spans="8:8">
      <c r="H1667"/>
    </row>
    <row r="1668" spans="8:8">
      <c r="H1668"/>
    </row>
    <row r="1669" spans="8:8">
      <c r="H1669"/>
    </row>
    <row r="1670" spans="8:8">
      <c r="H1670"/>
    </row>
    <row r="1671" spans="8:8">
      <c r="H1671"/>
    </row>
    <row r="1672" spans="8:8">
      <c r="H1672"/>
    </row>
    <row r="1673" spans="8:8">
      <c r="H1673"/>
    </row>
    <row r="1674" spans="8:8">
      <c r="H1674"/>
    </row>
    <row r="1675" spans="8:8">
      <c r="H1675"/>
    </row>
    <row r="1676" spans="8:8">
      <c r="H1676"/>
    </row>
    <row r="1677" spans="8:8">
      <c r="H1677"/>
    </row>
    <row r="1678" spans="8:8">
      <c r="H1678"/>
    </row>
    <row r="1679" spans="8:8">
      <c r="H1679"/>
    </row>
    <row r="1680" spans="8:8">
      <c r="H1680"/>
    </row>
    <row r="1681" spans="8:8">
      <c r="H1681"/>
    </row>
    <row r="1682" spans="8:8">
      <c r="H1682"/>
    </row>
    <row r="1683" spans="8:8">
      <c r="H1683"/>
    </row>
    <row r="1684" spans="8:8">
      <c r="H1684"/>
    </row>
    <row r="1685" spans="8:8">
      <c r="H1685"/>
    </row>
    <row r="1686" spans="8:8">
      <c r="H1686"/>
    </row>
    <row r="1687" spans="8:8">
      <c r="H1687"/>
    </row>
    <row r="1688" spans="8:8">
      <c r="H1688"/>
    </row>
    <row r="1689" spans="8:8">
      <c r="H1689"/>
    </row>
    <row r="1690" spans="8:8">
      <c r="H1690"/>
    </row>
    <row r="1691" spans="8:8">
      <c r="H1691"/>
    </row>
    <row r="1692" spans="8:8">
      <c r="H1692"/>
    </row>
    <row r="1693" spans="8:8">
      <c r="H1693"/>
    </row>
    <row r="1694" spans="8:8">
      <c r="H1694"/>
    </row>
    <row r="1695" spans="8:8">
      <c r="H1695"/>
    </row>
    <row r="1696" spans="8:8">
      <c r="H1696"/>
    </row>
    <row r="1697" spans="8:8">
      <c r="H1697"/>
    </row>
    <row r="1698" spans="8:8">
      <c r="H1698"/>
    </row>
    <row r="1699" spans="8:8">
      <c r="H1699"/>
    </row>
    <row r="1700" spans="8:8">
      <c r="H1700"/>
    </row>
    <row r="1701" spans="8:8">
      <c r="H1701"/>
    </row>
    <row r="1702" spans="8:8">
      <c r="H1702"/>
    </row>
    <row r="1703" spans="8:8">
      <c r="H1703"/>
    </row>
    <row r="1704" spans="8:8">
      <c r="H1704"/>
    </row>
    <row r="1705" spans="8:8">
      <c r="H1705"/>
    </row>
    <row r="1706" spans="8:8">
      <c r="H1706"/>
    </row>
    <row r="1707" spans="8:8">
      <c r="H1707"/>
    </row>
    <row r="1708" spans="8:8">
      <c r="H1708"/>
    </row>
    <row r="1709" spans="8:8">
      <c r="H1709"/>
    </row>
    <row r="1710" spans="8:8">
      <c r="H1710"/>
    </row>
    <row r="1711" spans="8:8">
      <c r="H1711"/>
    </row>
    <row r="1712" spans="8:8">
      <c r="H1712"/>
    </row>
    <row r="1713" spans="8:8">
      <c r="H1713"/>
    </row>
    <row r="1714" spans="8:8">
      <c r="H1714"/>
    </row>
    <row r="1715" spans="8:8">
      <c r="H1715"/>
    </row>
    <row r="1716" spans="8:8">
      <c r="H1716"/>
    </row>
    <row r="1717" spans="8:8">
      <c r="H1717"/>
    </row>
    <row r="1718" spans="8:8">
      <c r="H1718"/>
    </row>
    <row r="1719" spans="8:8">
      <c r="H1719"/>
    </row>
    <row r="1720" spans="8:8">
      <c r="H1720"/>
    </row>
    <row r="1721" spans="8:8">
      <c r="H1721"/>
    </row>
    <row r="1722" spans="8:8">
      <c r="H1722"/>
    </row>
    <row r="1723" spans="8:8">
      <c r="H1723"/>
    </row>
    <row r="1724" spans="8:8">
      <c r="H1724"/>
    </row>
    <row r="1725" spans="8:8">
      <c r="H1725"/>
    </row>
    <row r="1726" spans="8:8">
      <c r="H1726"/>
    </row>
    <row r="1727" spans="8:8">
      <c r="H1727"/>
    </row>
    <row r="1728" spans="8:8">
      <c r="H1728"/>
    </row>
    <row r="1729" spans="8:8">
      <c r="H1729"/>
    </row>
    <row r="1730" spans="8:8">
      <c r="H1730"/>
    </row>
    <row r="1731" spans="8:8">
      <c r="H1731"/>
    </row>
    <row r="1732" spans="8:8">
      <c r="H1732"/>
    </row>
    <row r="1733" spans="8:8">
      <c r="H1733"/>
    </row>
    <row r="1734" spans="8:8">
      <c r="H1734"/>
    </row>
    <row r="1735" spans="8:8">
      <c r="H1735"/>
    </row>
    <row r="1736" spans="8:8">
      <c r="H1736"/>
    </row>
    <row r="1737" spans="8:8">
      <c r="H1737"/>
    </row>
    <row r="1738" spans="8:8">
      <c r="H1738"/>
    </row>
    <row r="1739" spans="8:8">
      <c r="H1739"/>
    </row>
    <row r="1740" spans="8:8">
      <c r="H1740"/>
    </row>
    <row r="1741" spans="8:8">
      <c r="H1741"/>
    </row>
    <row r="1742" spans="8:8">
      <c r="H1742"/>
    </row>
    <row r="1743" spans="8:8">
      <c r="H1743"/>
    </row>
    <row r="1744" spans="8:8">
      <c r="H1744"/>
    </row>
    <row r="1745" spans="8:8">
      <c r="H1745"/>
    </row>
    <row r="1746" spans="8:8">
      <c r="H1746"/>
    </row>
    <row r="1747" spans="8:8">
      <c r="H1747"/>
    </row>
    <row r="1748" spans="8:8">
      <c r="H1748"/>
    </row>
    <row r="1749" spans="8:8">
      <c r="H1749"/>
    </row>
    <row r="1750" spans="8:8">
      <c r="H1750"/>
    </row>
    <row r="1751" spans="8:8">
      <c r="H1751"/>
    </row>
    <row r="1752" spans="8:8">
      <c r="H1752"/>
    </row>
    <row r="1753" spans="8:8">
      <c r="H1753"/>
    </row>
    <row r="1754" spans="8:8">
      <c r="H1754"/>
    </row>
    <row r="1755" spans="8:8">
      <c r="H1755"/>
    </row>
    <row r="1756" spans="8:8">
      <c r="H1756"/>
    </row>
    <row r="1757" spans="8:8">
      <c r="H1757"/>
    </row>
    <row r="1758" spans="8:8">
      <c r="H1758"/>
    </row>
    <row r="1759" spans="8:8">
      <c r="H1759"/>
    </row>
    <row r="1760" spans="8:8">
      <c r="H1760"/>
    </row>
    <row r="1761" spans="8:8">
      <c r="H1761"/>
    </row>
    <row r="1762" spans="8:8">
      <c r="H1762"/>
    </row>
    <row r="1763" spans="8:8">
      <c r="H1763"/>
    </row>
    <row r="1764" spans="8:8">
      <c r="H1764"/>
    </row>
    <row r="1765" spans="8:8">
      <c r="H1765"/>
    </row>
    <row r="1766" spans="8:8">
      <c r="H1766"/>
    </row>
    <row r="1767" spans="8:8">
      <c r="H1767"/>
    </row>
    <row r="1768" spans="8:8">
      <c r="H1768"/>
    </row>
    <row r="1769" spans="8:8">
      <c r="H1769"/>
    </row>
    <row r="1770" spans="8:8">
      <c r="H1770"/>
    </row>
    <row r="1771" spans="8:8">
      <c r="H1771"/>
    </row>
    <row r="1772" spans="8:8">
      <c r="H1772"/>
    </row>
    <row r="1773" spans="8:8">
      <c r="H1773"/>
    </row>
    <row r="1774" spans="8:8">
      <c r="H1774"/>
    </row>
    <row r="1775" spans="8:8">
      <c r="H1775"/>
    </row>
    <row r="1776" spans="8:8">
      <c r="H1776"/>
    </row>
    <row r="1777" spans="8:8">
      <c r="H1777"/>
    </row>
    <row r="1778" spans="8:8">
      <c r="H1778"/>
    </row>
    <row r="1779" spans="8:8">
      <c r="H1779"/>
    </row>
    <row r="1780" spans="8:8">
      <c r="H1780"/>
    </row>
    <row r="1781" spans="8:8">
      <c r="H1781"/>
    </row>
    <row r="1782" spans="8:8">
      <c r="H1782"/>
    </row>
    <row r="1783" spans="8:8">
      <c r="H1783"/>
    </row>
    <row r="1784" spans="8:8">
      <c r="H1784"/>
    </row>
    <row r="1785" spans="8:8">
      <c r="H1785"/>
    </row>
    <row r="1786" spans="8:8">
      <c r="H1786"/>
    </row>
    <row r="1787" spans="8:8">
      <c r="H1787"/>
    </row>
    <row r="1788" spans="8:8">
      <c r="H1788"/>
    </row>
    <row r="1789" spans="8:8">
      <c r="H1789"/>
    </row>
    <row r="1790" spans="8:8">
      <c r="H1790"/>
    </row>
    <row r="1791" spans="8:8">
      <c r="H1791"/>
    </row>
    <row r="1792" spans="8:8">
      <c r="H1792"/>
    </row>
    <row r="1793" spans="8:8">
      <c r="H1793"/>
    </row>
    <row r="1794" spans="8:8">
      <c r="H1794"/>
    </row>
    <row r="1795" spans="8:8">
      <c r="H1795"/>
    </row>
    <row r="1796" spans="8:8">
      <c r="H1796"/>
    </row>
    <row r="1797" spans="8:8">
      <c r="H1797"/>
    </row>
    <row r="1798" spans="8:8">
      <c r="H1798"/>
    </row>
    <row r="1799" spans="8:8">
      <c r="H1799"/>
    </row>
    <row r="1800" spans="8:8">
      <c r="H1800"/>
    </row>
    <row r="1801" spans="8:8">
      <c r="H1801"/>
    </row>
    <row r="1802" spans="8:8">
      <c r="H1802"/>
    </row>
    <row r="1803" spans="8:8">
      <c r="H1803"/>
    </row>
    <row r="1804" spans="8:8">
      <c r="H1804"/>
    </row>
    <row r="1805" spans="8:8">
      <c r="H1805"/>
    </row>
    <row r="1806" spans="8:8">
      <c r="H1806"/>
    </row>
    <row r="1807" spans="8:8">
      <c r="H1807"/>
    </row>
    <row r="1808" spans="8:8">
      <c r="H1808"/>
    </row>
    <row r="1809" spans="8:8">
      <c r="H1809"/>
    </row>
    <row r="1810" spans="8:8">
      <c r="H1810"/>
    </row>
    <row r="1811" spans="8:8">
      <c r="H1811"/>
    </row>
    <row r="1812" spans="8:8">
      <c r="H1812"/>
    </row>
    <row r="1813" spans="8:8">
      <c r="H1813"/>
    </row>
    <row r="1814" spans="8:8">
      <c r="H1814"/>
    </row>
    <row r="1815" spans="8:8">
      <c r="H1815"/>
    </row>
    <row r="1816" spans="8:8">
      <c r="H1816"/>
    </row>
    <row r="1817" spans="8:8">
      <c r="H1817"/>
    </row>
    <row r="1818" spans="8:8">
      <c r="H1818"/>
    </row>
    <row r="1819" spans="8:8">
      <c r="H1819"/>
    </row>
    <row r="1820" spans="8:8">
      <c r="H1820"/>
    </row>
    <row r="1821" spans="8:8">
      <c r="H1821"/>
    </row>
    <row r="1822" spans="8:8">
      <c r="H1822"/>
    </row>
    <row r="1823" spans="8:8">
      <c r="H1823"/>
    </row>
    <row r="1824" spans="8:8">
      <c r="H1824"/>
    </row>
    <row r="1825" spans="8:8">
      <c r="H1825"/>
    </row>
    <row r="1826" spans="8:8">
      <c r="H1826"/>
    </row>
    <row r="1827" spans="8:8">
      <c r="H1827"/>
    </row>
    <row r="1828" spans="8:8">
      <c r="H1828"/>
    </row>
    <row r="1829" spans="8:8">
      <c r="H1829"/>
    </row>
    <row r="1830" spans="8:8">
      <c r="H1830"/>
    </row>
    <row r="1831" spans="8:8">
      <c r="H1831"/>
    </row>
    <row r="1832" spans="8:8">
      <c r="H1832"/>
    </row>
    <row r="1833" spans="8:8">
      <c r="H1833"/>
    </row>
    <row r="1834" spans="8:8">
      <c r="H1834"/>
    </row>
    <row r="1835" spans="8:8">
      <c r="H1835"/>
    </row>
    <row r="1836" spans="8:8">
      <c r="H1836"/>
    </row>
    <row r="1837" spans="8:8">
      <c r="H1837"/>
    </row>
    <row r="1838" spans="8:8">
      <c r="H1838"/>
    </row>
    <row r="1839" spans="8:8">
      <c r="H1839"/>
    </row>
    <row r="1840" spans="8:8">
      <c r="H1840"/>
    </row>
    <row r="1841" spans="8:8">
      <c r="H1841"/>
    </row>
    <row r="1842" spans="8:8">
      <c r="H1842"/>
    </row>
    <row r="1843" spans="8:8">
      <c r="H1843"/>
    </row>
    <row r="1844" spans="8:8">
      <c r="H1844"/>
    </row>
    <row r="1845" spans="8:8">
      <c r="H1845"/>
    </row>
    <row r="1846" spans="8:8">
      <c r="H1846"/>
    </row>
    <row r="1847" spans="8:8">
      <c r="H1847"/>
    </row>
    <row r="1848" spans="8:8">
      <c r="H1848"/>
    </row>
    <row r="1849" spans="8:8">
      <c r="H1849"/>
    </row>
    <row r="1850" spans="8:8">
      <c r="H1850"/>
    </row>
    <row r="1851" spans="8:8">
      <c r="H1851"/>
    </row>
    <row r="1852" spans="8:8">
      <c r="H1852"/>
    </row>
    <row r="1853" spans="8:8">
      <c r="H1853"/>
    </row>
    <row r="1854" spans="8:8">
      <c r="H1854"/>
    </row>
    <row r="1855" spans="8:8">
      <c r="H1855"/>
    </row>
    <row r="1856" spans="8:8">
      <c r="H1856"/>
    </row>
    <row r="1857" spans="8:8">
      <c r="H1857"/>
    </row>
    <row r="1858" spans="8:8">
      <c r="H1858"/>
    </row>
    <row r="1859" spans="8:8">
      <c r="H1859"/>
    </row>
    <row r="1860" spans="8:8">
      <c r="H1860"/>
    </row>
    <row r="1861" spans="8:8">
      <c r="H1861"/>
    </row>
    <row r="1862" spans="8:8">
      <c r="H1862"/>
    </row>
    <row r="1863" spans="8:8">
      <c r="H1863"/>
    </row>
    <row r="1864" spans="8:8">
      <c r="H1864"/>
    </row>
    <row r="1865" spans="8:8">
      <c r="H1865"/>
    </row>
    <row r="1866" spans="8:8">
      <c r="H1866"/>
    </row>
    <row r="1867" spans="8:8">
      <c r="H1867"/>
    </row>
    <row r="1868" spans="8:8">
      <c r="H1868"/>
    </row>
    <row r="1869" spans="8:8">
      <c r="H1869"/>
    </row>
    <row r="1870" spans="8:8">
      <c r="H1870"/>
    </row>
    <row r="1871" spans="8:8">
      <c r="H1871"/>
    </row>
    <row r="1872" spans="8:8">
      <c r="H1872"/>
    </row>
    <row r="1873" spans="8:8">
      <c r="H1873"/>
    </row>
    <row r="1874" spans="8:8">
      <c r="H1874"/>
    </row>
    <row r="1875" spans="8:8">
      <c r="H1875"/>
    </row>
    <row r="1876" spans="8:8">
      <c r="H1876"/>
    </row>
    <row r="1877" spans="8:8">
      <c r="H1877"/>
    </row>
    <row r="1878" spans="8:8">
      <c r="H1878"/>
    </row>
    <row r="1879" spans="8:8">
      <c r="H1879"/>
    </row>
    <row r="1880" spans="8:8">
      <c r="H1880"/>
    </row>
    <row r="1881" spans="8:8">
      <c r="H1881"/>
    </row>
    <row r="1882" spans="8:8">
      <c r="H1882"/>
    </row>
    <row r="1883" spans="8:8">
      <c r="H1883"/>
    </row>
    <row r="1884" spans="8:8">
      <c r="H1884"/>
    </row>
    <row r="1885" spans="8:8">
      <c r="H1885"/>
    </row>
    <row r="1886" spans="8:8">
      <c r="H1886"/>
    </row>
    <row r="1887" spans="8:8">
      <c r="H1887"/>
    </row>
    <row r="1888" spans="8:8">
      <c r="H1888"/>
    </row>
    <row r="1889" spans="8:8">
      <c r="H1889"/>
    </row>
    <row r="1890" spans="8:8">
      <c r="H1890"/>
    </row>
    <row r="1891" spans="8:8">
      <c r="H1891"/>
    </row>
    <row r="1892" spans="8:8">
      <c r="H1892"/>
    </row>
    <row r="1893" spans="8:8">
      <c r="H1893"/>
    </row>
    <row r="1894" spans="8:8">
      <c r="H1894"/>
    </row>
    <row r="1895" spans="8:8">
      <c r="H1895"/>
    </row>
    <row r="1896" spans="8:8">
      <c r="H1896"/>
    </row>
    <row r="1897" spans="8:8">
      <c r="H1897"/>
    </row>
    <row r="1898" spans="8:8">
      <c r="H1898"/>
    </row>
    <row r="1899" spans="8:8">
      <c r="H1899"/>
    </row>
    <row r="1900" spans="8:8">
      <c r="H1900"/>
    </row>
    <row r="1901" spans="8:8">
      <c r="H1901"/>
    </row>
    <row r="1902" spans="8:8">
      <c r="H1902"/>
    </row>
    <row r="1903" spans="8:8">
      <c r="H1903"/>
    </row>
    <row r="1904" spans="8:8">
      <c r="H1904"/>
    </row>
    <row r="1905" spans="8:8">
      <c r="H1905"/>
    </row>
    <row r="1906" spans="8:8">
      <c r="H1906"/>
    </row>
    <row r="1907" spans="8:8">
      <c r="H1907"/>
    </row>
    <row r="1908" spans="8:8">
      <c r="H1908"/>
    </row>
    <row r="1909" spans="8:8">
      <c r="H1909"/>
    </row>
    <row r="1910" spans="8:8">
      <c r="H1910"/>
    </row>
    <row r="1911" spans="8:8">
      <c r="H1911"/>
    </row>
    <row r="1912" spans="8:8">
      <c r="H1912"/>
    </row>
    <row r="1913" spans="8:8">
      <c r="H1913"/>
    </row>
    <row r="1914" spans="8:8">
      <c r="H1914"/>
    </row>
    <row r="1915" spans="8:8">
      <c r="H1915"/>
    </row>
    <row r="1916" spans="8:8">
      <c r="H1916"/>
    </row>
    <row r="1917" spans="8:8">
      <c r="H1917"/>
    </row>
    <row r="1918" spans="8:8">
      <c r="H1918"/>
    </row>
    <row r="1919" spans="8:8">
      <c r="H1919"/>
    </row>
    <row r="1920" spans="8:8">
      <c r="H1920"/>
    </row>
    <row r="1921" spans="8:8">
      <c r="H1921"/>
    </row>
    <row r="1922" spans="8:8">
      <c r="H1922"/>
    </row>
    <row r="1923" spans="8:8">
      <c r="H1923"/>
    </row>
    <row r="1924" spans="8:8">
      <c r="H1924"/>
    </row>
    <row r="1925" spans="8:8">
      <c r="H1925"/>
    </row>
    <row r="1926" spans="8:8">
      <c r="H1926"/>
    </row>
    <row r="1927" spans="8:8">
      <c r="H1927"/>
    </row>
    <row r="1928" spans="8:8">
      <c r="H1928"/>
    </row>
    <row r="1929" spans="8:8">
      <c r="H1929"/>
    </row>
    <row r="1930" spans="8:8">
      <c r="H1930"/>
    </row>
    <row r="1931" spans="8:8">
      <c r="H1931"/>
    </row>
    <row r="1932" spans="8:8">
      <c r="H1932"/>
    </row>
    <row r="1933" spans="8:8">
      <c r="H1933"/>
    </row>
    <row r="1934" spans="8:8">
      <c r="H1934"/>
    </row>
    <row r="1935" spans="8:8">
      <c r="H1935"/>
    </row>
    <row r="1936" spans="8:8">
      <c r="H1936"/>
    </row>
    <row r="1937" spans="8:8">
      <c r="H1937"/>
    </row>
    <row r="1938" spans="8:8">
      <c r="H1938"/>
    </row>
    <row r="1939" spans="8:8">
      <c r="H1939"/>
    </row>
    <row r="1940" spans="8:8">
      <c r="H1940"/>
    </row>
    <row r="1941" spans="8:8">
      <c r="H1941"/>
    </row>
    <row r="1942" spans="8:8">
      <c r="H1942"/>
    </row>
    <row r="1943" spans="8:8">
      <c r="H1943"/>
    </row>
    <row r="1944" spans="8:8">
      <c r="H1944"/>
    </row>
    <row r="1945" spans="8:8">
      <c r="H1945"/>
    </row>
    <row r="1946" spans="8:8">
      <c r="H1946"/>
    </row>
    <row r="1947" spans="8:8">
      <c r="H1947"/>
    </row>
    <row r="1948" spans="8:8">
      <c r="H1948"/>
    </row>
    <row r="1949" spans="8:8">
      <c r="H1949"/>
    </row>
    <row r="1950" spans="8:8">
      <c r="H1950"/>
    </row>
    <row r="1951" spans="8:8">
      <c r="H1951"/>
    </row>
    <row r="1952" spans="8:8">
      <c r="H1952"/>
    </row>
    <row r="1953" spans="8:8">
      <c r="H1953"/>
    </row>
    <row r="1954" spans="8:8">
      <c r="H1954"/>
    </row>
    <row r="1955" spans="8:8">
      <c r="H1955"/>
    </row>
    <row r="1956" spans="8:8">
      <c r="H1956"/>
    </row>
    <row r="1957" spans="8:8">
      <c r="H1957"/>
    </row>
    <row r="1958" spans="8:8">
      <c r="H1958"/>
    </row>
    <row r="1959" spans="8:8">
      <c r="H1959"/>
    </row>
    <row r="1960" spans="8:8">
      <c r="H1960"/>
    </row>
    <row r="1961" spans="8:8">
      <c r="H1961"/>
    </row>
    <row r="1962" spans="8:8">
      <c r="H1962"/>
    </row>
    <row r="1963" spans="8:8">
      <c r="H1963"/>
    </row>
    <row r="1964" spans="8:8">
      <c r="H1964"/>
    </row>
    <row r="1965" spans="8:8">
      <c r="H1965"/>
    </row>
    <row r="1966" spans="8:8">
      <c r="H1966"/>
    </row>
    <row r="1967" spans="8:8">
      <c r="H1967"/>
    </row>
    <row r="1968" spans="8:8">
      <c r="H1968"/>
    </row>
    <row r="1969" spans="8:8">
      <c r="H1969"/>
    </row>
    <row r="1970" spans="8:8">
      <c r="H1970"/>
    </row>
    <row r="1971" spans="8:8">
      <c r="H1971"/>
    </row>
    <row r="1972" spans="8:8">
      <c r="H1972"/>
    </row>
    <row r="1973" spans="8:8">
      <c r="H1973"/>
    </row>
    <row r="1974" spans="8:8">
      <c r="H1974"/>
    </row>
    <row r="1975" spans="8:8">
      <c r="H1975"/>
    </row>
    <row r="1976" spans="8:8">
      <c r="H1976"/>
    </row>
    <row r="1977" spans="8:8">
      <c r="H1977"/>
    </row>
    <row r="1978" spans="8:8">
      <c r="H1978"/>
    </row>
    <row r="1979" spans="8:8">
      <c r="H1979"/>
    </row>
    <row r="1980" spans="8:8">
      <c r="H1980"/>
    </row>
    <row r="1981" spans="8:8">
      <c r="H1981"/>
    </row>
    <row r="1982" spans="8:8">
      <c r="H1982"/>
    </row>
    <row r="1983" spans="8:8">
      <c r="H1983"/>
    </row>
    <row r="1984" spans="8:8">
      <c r="H1984"/>
    </row>
    <row r="1985" spans="8:8">
      <c r="H1985"/>
    </row>
    <row r="1986" spans="8:8">
      <c r="H1986"/>
    </row>
    <row r="1987" spans="8:8">
      <c r="H1987"/>
    </row>
    <row r="1988" spans="8:8">
      <c r="H1988"/>
    </row>
    <row r="1989" spans="8:8">
      <c r="H1989"/>
    </row>
    <row r="1990" spans="8:8">
      <c r="H1990"/>
    </row>
    <row r="1991" spans="8:8">
      <c r="H1991"/>
    </row>
    <row r="1992" spans="8:8">
      <c r="H1992"/>
    </row>
    <row r="1993" spans="8:8">
      <c r="H1993"/>
    </row>
    <row r="1994" spans="8:8">
      <c r="H1994"/>
    </row>
    <row r="1995" spans="8:8">
      <c r="H1995"/>
    </row>
    <row r="1996" spans="8:8">
      <c r="H1996"/>
    </row>
    <row r="1997" spans="8:8">
      <c r="H1997"/>
    </row>
    <row r="1998" spans="8:8">
      <c r="H1998"/>
    </row>
    <row r="1999" spans="8:8">
      <c r="H1999"/>
    </row>
    <row r="2000" spans="8:8">
      <c r="H2000"/>
    </row>
    <row r="2001" spans="8:8">
      <c r="H2001"/>
    </row>
    <row r="2002" spans="8:8">
      <c r="H2002"/>
    </row>
    <row r="2003" spans="8:8">
      <c r="H2003"/>
    </row>
    <row r="2004" spans="8:8">
      <c r="H2004"/>
    </row>
    <row r="2005" spans="8:8">
      <c r="H2005"/>
    </row>
    <row r="2006" spans="8:8">
      <c r="H2006"/>
    </row>
    <row r="2007" spans="8:8">
      <c r="H2007"/>
    </row>
    <row r="2008" spans="8:8">
      <c r="H2008"/>
    </row>
    <row r="2009" spans="8:8">
      <c r="H2009"/>
    </row>
    <row r="2010" spans="8:8">
      <c r="H2010"/>
    </row>
    <row r="2011" spans="8:8">
      <c r="H2011"/>
    </row>
    <row r="2012" spans="8:8">
      <c r="H2012"/>
    </row>
    <row r="2013" spans="8:8">
      <c r="H2013"/>
    </row>
    <row r="2014" spans="8:8">
      <c r="H2014"/>
    </row>
    <row r="2015" spans="8:8">
      <c r="H2015"/>
    </row>
    <row r="2016" spans="8:8">
      <c r="H2016"/>
    </row>
    <row r="2017" spans="8:8">
      <c r="H2017"/>
    </row>
    <row r="2018" spans="8:8">
      <c r="H2018"/>
    </row>
    <row r="2019" spans="8:8">
      <c r="H2019"/>
    </row>
    <row r="2020" spans="8:8">
      <c r="H2020"/>
    </row>
    <row r="2021" spans="8:8">
      <c r="H2021"/>
    </row>
    <row r="2022" spans="8:8">
      <c r="H2022"/>
    </row>
    <row r="2023" spans="8:8">
      <c r="H2023"/>
    </row>
    <row r="2024" spans="8:8">
      <c r="H2024"/>
    </row>
    <row r="2025" spans="8:8">
      <c r="H2025"/>
    </row>
    <row r="2026" spans="8:8">
      <c r="H2026"/>
    </row>
    <row r="2027" spans="8:8">
      <c r="H2027"/>
    </row>
    <row r="2028" spans="8:8">
      <c r="H2028"/>
    </row>
    <row r="2029" spans="8:8">
      <c r="H2029"/>
    </row>
    <row r="2030" spans="8:8">
      <c r="H2030"/>
    </row>
    <row r="2031" spans="8:8">
      <c r="H2031"/>
    </row>
    <row r="2032" spans="8:8">
      <c r="H2032"/>
    </row>
    <row r="2033" spans="8:8">
      <c r="H2033"/>
    </row>
    <row r="2034" spans="8:8">
      <c r="H2034"/>
    </row>
    <row r="2035" spans="8:8">
      <c r="H2035"/>
    </row>
    <row r="2036" spans="8:8">
      <c r="H2036"/>
    </row>
    <row r="2037" spans="8:8">
      <c r="H2037"/>
    </row>
    <row r="2038" spans="8:8">
      <c r="H2038"/>
    </row>
    <row r="2039" spans="8:8">
      <c r="H2039"/>
    </row>
    <row r="2040" spans="8:8">
      <c r="H2040"/>
    </row>
    <row r="2041" spans="8:8">
      <c r="H2041"/>
    </row>
    <row r="2042" spans="8:8">
      <c r="H2042"/>
    </row>
    <row r="2043" spans="8:8">
      <c r="H2043"/>
    </row>
    <row r="2044" spans="8:8">
      <c r="H2044"/>
    </row>
    <row r="2045" spans="8:8">
      <c r="H2045"/>
    </row>
    <row r="2046" spans="8:8">
      <c r="H2046"/>
    </row>
    <row r="2047" spans="8:8">
      <c r="H2047"/>
    </row>
    <row r="2048" spans="8:8">
      <c r="H2048"/>
    </row>
    <row r="2049" spans="8:8">
      <c r="H2049"/>
    </row>
    <row r="2050" spans="8:8">
      <c r="H2050"/>
    </row>
    <row r="2051" spans="8:8">
      <c r="H2051"/>
    </row>
    <row r="2052" spans="8:8">
      <c r="H2052"/>
    </row>
    <row r="2053" spans="8:8">
      <c r="H2053"/>
    </row>
    <row r="2054" spans="8:8">
      <c r="H2054"/>
    </row>
    <row r="2055" spans="8:8">
      <c r="H2055"/>
    </row>
    <row r="2056" spans="8:8">
      <c r="H2056"/>
    </row>
    <row r="2057" spans="8:8">
      <c r="H2057"/>
    </row>
    <row r="2058" spans="8:8">
      <c r="H2058"/>
    </row>
    <row r="2059" spans="8:8">
      <c r="H2059"/>
    </row>
    <row r="2060" spans="8:8">
      <c r="H2060"/>
    </row>
    <row r="2061" spans="8:8">
      <c r="H2061"/>
    </row>
    <row r="2062" spans="8:8">
      <c r="H2062"/>
    </row>
    <row r="2063" spans="8:8">
      <c r="H2063"/>
    </row>
    <row r="2064" spans="8:8">
      <c r="H2064"/>
    </row>
    <row r="2065" spans="8:8">
      <c r="H2065"/>
    </row>
    <row r="2066" spans="8:8">
      <c r="H2066"/>
    </row>
    <row r="2067" spans="8:8">
      <c r="H2067"/>
    </row>
    <row r="2068" spans="8:8">
      <c r="H2068"/>
    </row>
    <row r="2069" spans="8:8">
      <c r="H2069"/>
    </row>
    <row r="2070" spans="8:8">
      <c r="H2070"/>
    </row>
    <row r="2071" spans="8:8">
      <c r="H2071"/>
    </row>
    <row r="2072" spans="8:8">
      <c r="H2072"/>
    </row>
    <row r="2073" spans="8:8">
      <c r="H2073"/>
    </row>
    <row r="2074" spans="8:8">
      <c r="H2074"/>
    </row>
    <row r="2075" spans="8:8">
      <c r="H2075"/>
    </row>
    <row r="2076" spans="8:8">
      <c r="H2076"/>
    </row>
    <row r="2077" spans="8:8">
      <c r="H2077"/>
    </row>
    <row r="2078" spans="8:8">
      <c r="H2078"/>
    </row>
    <row r="2079" spans="8:8">
      <c r="H2079"/>
    </row>
    <row r="2080" spans="8:8">
      <c r="H2080"/>
    </row>
    <row r="2081" spans="8:8">
      <c r="H2081"/>
    </row>
    <row r="2082" spans="8:8">
      <c r="H2082"/>
    </row>
    <row r="2083" spans="8:8">
      <c r="H2083"/>
    </row>
    <row r="2084" spans="8:8">
      <c r="H2084"/>
    </row>
    <row r="2085" spans="8:8">
      <c r="H2085"/>
    </row>
    <row r="2086" spans="8:8">
      <c r="H2086"/>
    </row>
    <row r="2087" spans="8:8">
      <c r="H2087"/>
    </row>
    <row r="2088" spans="8:8">
      <c r="H2088"/>
    </row>
    <row r="2089" spans="8:8">
      <c r="H2089"/>
    </row>
    <row r="2090" spans="8:8">
      <c r="H2090"/>
    </row>
    <row r="2091" spans="8:8">
      <c r="H2091"/>
    </row>
    <row r="2092" spans="8:8">
      <c r="H2092"/>
    </row>
    <row r="2093" spans="8:8">
      <c r="H2093"/>
    </row>
    <row r="2094" spans="8:8">
      <c r="H2094"/>
    </row>
    <row r="2095" spans="8:8">
      <c r="H2095"/>
    </row>
    <row r="2096" spans="8:8">
      <c r="H2096"/>
    </row>
    <row r="2097" spans="8:8">
      <c r="H2097"/>
    </row>
    <row r="2098" spans="8:8">
      <c r="H2098"/>
    </row>
    <row r="2099" spans="8:8">
      <c r="H2099"/>
    </row>
    <row r="2100" spans="8:8">
      <c r="H2100"/>
    </row>
    <row r="2101" spans="8:8">
      <c r="H2101"/>
    </row>
    <row r="2102" spans="8:8">
      <c r="H2102"/>
    </row>
    <row r="2103" spans="8:8">
      <c r="H2103"/>
    </row>
    <row r="2104" spans="8:8">
      <c r="H2104"/>
    </row>
    <row r="2105" spans="8:8">
      <c r="H2105"/>
    </row>
    <row r="2106" spans="8:8">
      <c r="H2106"/>
    </row>
    <row r="2107" spans="8:8">
      <c r="H2107"/>
    </row>
    <row r="2108" spans="8:8">
      <c r="H2108"/>
    </row>
    <row r="2109" spans="8:8">
      <c r="H2109"/>
    </row>
    <row r="2110" spans="8:8">
      <c r="H2110"/>
    </row>
    <row r="2111" spans="8:8">
      <c r="H2111"/>
    </row>
    <row r="2112" spans="8:8">
      <c r="H2112"/>
    </row>
    <row r="2113" spans="8:8">
      <c r="H2113"/>
    </row>
    <row r="2114" spans="8:8">
      <c r="H2114"/>
    </row>
    <row r="2115" spans="8:8">
      <c r="H2115"/>
    </row>
    <row r="2116" spans="8:8">
      <c r="H2116"/>
    </row>
    <row r="2117" spans="8:8">
      <c r="H2117"/>
    </row>
    <row r="2118" spans="8:8">
      <c r="H2118"/>
    </row>
    <row r="2119" spans="8:8">
      <c r="H2119"/>
    </row>
    <row r="2120" spans="8:8">
      <c r="H2120"/>
    </row>
    <row r="2121" spans="8:8">
      <c r="H2121"/>
    </row>
    <row r="2122" spans="8:8">
      <c r="H2122"/>
    </row>
    <row r="2123" spans="8:8">
      <c r="H2123"/>
    </row>
    <row r="2124" spans="8:8">
      <c r="H2124"/>
    </row>
    <row r="2125" spans="8:8">
      <c r="H2125"/>
    </row>
    <row r="2126" spans="8:8">
      <c r="H2126"/>
    </row>
    <row r="2127" spans="8:8">
      <c r="H2127"/>
    </row>
    <row r="2128" spans="8:8">
      <c r="H2128"/>
    </row>
    <row r="2129" spans="8:8">
      <c r="H2129"/>
    </row>
    <row r="2130" spans="8:8">
      <c r="H2130"/>
    </row>
    <row r="2131" spans="8:8">
      <c r="H2131"/>
    </row>
    <row r="2132" spans="8:8">
      <c r="H2132"/>
    </row>
    <row r="2133" spans="8:8">
      <c r="H2133"/>
    </row>
    <row r="2134" spans="8:8">
      <c r="H2134"/>
    </row>
    <row r="2135" spans="8:8">
      <c r="H2135"/>
    </row>
    <row r="2136" spans="8:8">
      <c r="H2136"/>
    </row>
    <row r="2137" spans="8:8">
      <c r="H2137"/>
    </row>
    <row r="2138" spans="8:8">
      <c r="H2138"/>
    </row>
    <row r="2139" spans="8:8">
      <c r="H2139"/>
    </row>
    <row r="2140" spans="8:8">
      <c r="H2140"/>
    </row>
    <row r="2141" spans="8:8">
      <c r="H2141"/>
    </row>
    <row r="2142" spans="8:8">
      <c r="H2142"/>
    </row>
    <row r="2143" spans="8:8">
      <c r="H2143"/>
    </row>
    <row r="2144" spans="8:8">
      <c r="H2144"/>
    </row>
    <row r="2145" spans="8:8">
      <c r="H2145"/>
    </row>
    <row r="2146" spans="8:8">
      <c r="H2146"/>
    </row>
    <row r="2147" spans="8:8">
      <c r="H2147"/>
    </row>
    <row r="2148" spans="8:8">
      <c r="H2148"/>
    </row>
    <row r="2149" spans="8:8">
      <c r="H2149"/>
    </row>
    <row r="2150" spans="8:8">
      <c r="H2150"/>
    </row>
    <row r="2151" spans="8:8">
      <c r="H2151"/>
    </row>
    <row r="2152" spans="8:8">
      <c r="H2152"/>
    </row>
    <row r="2153" spans="8:8">
      <c r="H2153"/>
    </row>
    <row r="2154" spans="8:8">
      <c r="H2154"/>
    </row>
    <row r="2155" spans="8:8">
      <c r="H2155"/>
    </row>
    <row r="2156" spans="8:8">
      <c r="H2156"/>
    </row>
    <row r="2157" spans="8:8">
      <c r="H2157"/>
    </row>
    <row r="2158" spans="8:8">
      <c r="H2158"/>
    </row>
    <row r="2159" spans="8:8">
      <c r="H2159"/>
    </row>
    <row r="2160" spans="8:8">
      <c r="H2160"/>
    </row>
    <row r="2161" spans="8:8">
      <c r="H2161"/>
    </row>
    <row r="2162" spans="8:8">
      <c r="H2162"/>
    </row>
    <row r="2163" spans="8:8">
      <c r="H2163"/>
    </row>
    <row r="2164" spans="8:8">
      <c r="H2164"/>
    </row>
    <row r="2165" spans="8:8">
      <c r="H2165"/>
    </row>
    <row r="2166" spans="8:8">
      <c r="H2166"/>
    </row>
    <row r="2167" spans="8:8">
      <c r="H2167"/>
    </row>
    <row r="2168" spans="8:8">
      <c r="H2168"/>
    </row>
    <row r="2169" spans="8:8">
      <c r="H2169"/>
    </row>
    <row r="2170" spans="8:8">
      <c r="H2170"/>
    </row>
    <row r="2171" spans="8:8">
      <c r="H2171"/>
    </row>
    <row r="2172" spans="8:8">
      <c r="H2172"/>
    </row>
    <row r="2173" spans="8:8">
      <c r="H2173"/>
    </row>
    <row r="2174" spans="8:8">
      <c r="H2174"/>
    </row>
    <row r="2175" spans="8:8">
      <c r="H2175"/>
    </row>
    <row r="2176" spans="8:8">
      <c r="H2176"/>
    </row>
    <row r="2177" spans="8:8">
      <c r="H2177"/>
    </row>
    <row r="2178" spans="8:8">
      <c r="H2178"/>
    </row>
    <row r="2179" spans="8:8">
      <c r="H2179"/>
    </row>
    <row r="2180" spans="8:8">
      <c r="H2180"/>
    </row>
    <row r="2181" spans="8:8">
      <c r="H2181"/>
    </row>
    <row r="2182" spans="8:8">
      <c r="H2182"/>
    </row>
    <row r="2183" spans="8:8">
      <c r="H2183"/>
    </row>
    <row r="2184" spans="8:8">
      <c r="H2184"/>
    </row>
    <row r="2185" spans="8:8">
      <c r="H2185"/>
    </row>
    <row r="2186" spans="8:8">
      <c r="H2186"/>
    </row>
    <row r="2187" spans="8:8">
      <c r="H2187"/>
    </row>
    <row r="2188" spans="8:8">
      <c r="H2188"/>
    </row>
    <row r="2189" spans="8:8">
      <c r="H2189"/>
    </row>
    <row r="2190" spans="8:8">
      <c r="H2190"/>
    </row>
    <row r="2191" spans="8:8">
      <c r="H2191"/>
    </row>
    <row r="2192" spans="8:8">
      <c r="H2192"/>
    </row>
    <row r="2193" spans="8:8">
      <c r="H2193"/>
    </row>
    <row r="2194" spans="8:8">
      <c r="H2194"/>
    </row>
    <row r="2195" spans="8:8">
      <c r="H2195"/>
    </row>
    <row r="2196" spans="8:8">
      <c r="H2196"/>
    </row>
    <row r="2197" spans="8:8">
      <c r="H2197"/>
    </row>
    <row r="2198" spans="8:8">
      <c r="H2198"/>
    </row>
    <row r="2199" spans="8:8">
      <c r="H2199"/>
    </row>
    <row r="2200" spans="8:8">
      <c r="H2200"/>
    </row>
    <row r="2201" spans="8:8">
      <c r="H2201"/>
    </row>
    <row r="2202" spans="8:8">
      <c r="H2202"/>
    </row>
    <row r="2203" spans="8:8">
      <c r="H2203"/>
    </row>
    <row r="2204" spans="8:8">
      <c r="H2204"/>
    </row>
    <row r="2205" spans="8:8">
      <c r="H2205"/>
    </row>
    <row r="2206" spans="8:8">
      <c r="H2206"/>
    </row>
    <row r="2207" spans="8:8">
      <c r="H2207"/>
    </row>
    <row r="2208" spans="8:8">
      <c r="H2208"/>
    </row>
    <row r="2209" spans="8:8">
      <c r="H2209"/>
    </row>
    <row r="2210" spans="8:8">
      <c r="H2210"/>
    </row>
    <row r="2211" spans="8:8">
      <c r="H2211"/>
    </row>
    <row r="2212" spans="8:8">
      <c r="H2212"/>
    </row>
    <row r="2213" spans="8:8">
      <c r="H2213"/>
    </row>
  </sheetData>
  <autoFilter ref="A1:HW1" xr:uid="{00000000-0001-0000-0000-000000000000}"/>
  <mergeCells count="5">
    <mergeCell ref="C246:D246"/>
    <mergeCell ref="B236:C236"/>
    <mergeCell ref="B139:C139"/>
    <mergeCell ref="A141:E141"/>
    <mergeCell ref="A140:E1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a03d55-4c3b-4916-9e8f-9c18aeac57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425D6172BA04C9F23F0F3E2811080" ma:contentTypeVersion="5" ma:contentTypeDescription="Create a new document." ma:contentTypeScope="" ma:versionID="9ec8e704edf11d889986c2cc57d569c5">
  <xsd:schema xmlns:xsd="http://www.w3.org/2001/XMLSchema" xmlns:xs="http://www.w3.org/2001/XMLSchema" xmlns:p="http://schemas.microsoft.com/office/2006/metadata/properties" xmlns:ns3="93a03d55-4c3b-4916-9e8f-9c18aeac57b9" targetNamespace="http://schemas.microsoft.com/office/2006/metadata/properties" ma:root="true" ma:fieldsID="6676ae8a6483562fe90bd576cb20d192" ns3:_="">
    <xsd:import namespace="93a03d55-4c3b-4916-9e8f-9c18aeac57b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03d55-4c3b-4916-9e8f-9c18aeac57b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6D82C-7421-4A2A-92AD-B8D3CCD6F0F3}"/>
</file>

<file path=customXml/itemProps2.xml><?xml version="1.0" encoding="utf-8"?>
<ds:datastoreItem xmlns:ds="http://schemas.openxmlformats.org/officeDocument/2006/customXml" ds:itemID="{4A48606E-6A6D-405F-9463-B9BA0D032D2D}"/>
</file>

<file path=customXml/itemProps3.xml><?xml version="1.0" encoding="utf-8"?>
<ds:datastoreItem xmlns:ds="http://schemas.openxmlformats.org/officeDocument/2006/customXml" ds:itemID="{6A54E0FA-5216-4844-A5B2-E0714F75C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 LHHS CDS Conferenced</dc:title>
  <dc:subject/>
  <dc:creator>Genesis Santiago</dc:creator>
  <cp:keywords/>
  <dc:description/>
  <cp:lastModifiedBy/>
  <cp:revision/>
  <dcterms:created xsi:type="dcterms:W3CDTF">2026-03-17T15:56:36Z</dcterms:created>
  <dcterms:modified xsi:type="dcterms:W3CDTF">2026-05-15T16:55:01Z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2026-01-16T00:00:00Z</vt:filetime>
  </property>
  <property fmtid="{D5CDD505-2E9C-101B-9397-08002B2CF9AE}" pid="3" name="LastSaved">
    <vt:filetime>2026-03-17T00:00:00Z</vt:filetime>
  </property>
  <property fmtid="{D5CDD505-2E9C-101B-9397-08002B2CF9AE}" pid="4" name="Producer">
    <vt:lpwstr>Acrobat Distiller 25.0 (Windows); modified using iText 2.1.7 by 1T3XT</vt:lpwstr>
  </property>
  <property fmtid="{D5CDD505-2E9C-101B-9397-08002B2CF9AE}" pid="5" name="ContentTypeId">
    <vt:lpwstr>0x01010013F425D6172BA04C9F23F0F3E2811080</vt:lpwstr>
  </property>
</Properties>
</file>